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howInkAnnotation="0" defaultThemeVersion="124226"/>
  <bookViews>
    <workbookView xWindow="-6300" yWindow="780" windowWidth="20730" windowHeight="10590" tabRatio="796" activeTab="3"/>
  </bookViews>
  <sheets>
    <sheet name="10квФ" sheetId="10" r:id="rId1"/>
    <sheet name="11кв истч" sheetId="11" r:id="rId2"/>
    <sheet name="12 Осв" sheetId="24" r:id="rId3"/>
    <sheet name="13квОС" sheetId="13" r:id="rId4"/>
    <sheet name="17квЭт" sheetId="17" r:id="rId5"/>
    <sheet name="18квКпкз" sheetId="18" r:id="rId6"/>
    <sheet name="20квФп " sheetId="21" r:id="rId7"/>
  </sheets>
  <definedNames>
    <definedName name="Z_500C2F4F_1743_499A_A051_20565DBF52B2_.wvu.PrintArea" localSheetId="0" hidden="1">'10квФ'!$A$1:$T$29</definedName>
    <definedName name="Z_500C2F4F_1743_499A_A051_20565DBF52B2_.wvu.PrintArea" localSheetId="1" hidden="1">'11кв истч'!$A$1:$X$23</definedName>
    <definedName name="Z_500C2F4F_1743_499A_A051_20565DBF52B2_.wvu.PrintArea" localSheetId="3" hidden="1">'13квОС'!$A$1:$CA$32</definedName>
    <definedName name="Z_500C2F4F_1743_499A_A051_20565DBF52B2_.wvu.PrintArea" localSheetId="4" hidden="1">'17квЭт'!$A$1:$BC$30</definedName>
    <definedName name="Z_500C2F4F_1743_499A_A051_20565DBF52B2_.wvu.PrintArea" localSheetId="5" hidden="1">'18квКпкз'!$A$1:$AS$30</definedName>
    <definedName name="Z_500C2F4F_1743_499A_A051_20565DBF52B2_.wvu.PrintArea" localSheetId="6" hidden="1">'20квФп '!$A$1:$H$92</definedName>
    <definedName name="_xlnm.Print_Area" localSheetId="0">'10квФ'!$A$1:$T$33</definedName>
    <definedName name="_xlnm.Print_Area" localSheetId="1">'11кв истч'!$A$1:$X$29</definedName>
    <definedName name="_xlnm.Print_Area" localSheetId="2">'12 Осв'!$A$1:$BV$25</definedName>
    <definedName name="_xlnm.Print_Area" localSheetId="3">'13квОС'!$A$1:$CA$40</definedName>
    <definedName name="_xlnm.Print_Area" localSheetId="4">'17квЭт'!$A$1:$BC$35</definedName>
    <definedName name="_xlnm.Print_Area" localSheetId="5">'18квКпкз'!$A$1:$AS$36</definedName>
    <definedName name="_xlnm.Print_Area" localSheetId="6">'20квФп '!$A$1:$H$97</definedName>
  </definedNames>
  <calcPr calcId="144525"/>
  <customWorkbookViews>
    <customWorkbookView name="KimIV - Личное представление" guid="{500C2F4F-1743-499A-A051-20565DBF52B2}" mergeInterval="0" personalView="1" maximized="1" xWindow="1" yWindow="1" windowWidth="1920" windowHeight="850" tabRatio="796" activeSheetId="1"/>
  </customWorkbookViews>
</workbook>
</file>

<file path=xl/calcChain.xml><?xml version="1.0" encoding="utf-8"?>
<calcChain xmlns="http://schemas.openxmlformats.org/spreadsheetml/2006/main">
  <c r="G24" i="17" l="1"/>
  <c r="F24" i="17"/>
  <c r="I24" i="17"/>
  <c r="H24" i="17"/>
  <c r="D24" i="17"/>
  <c r="E24" i="17"/>
  <c r="T8" i="24"/>
  <c r="AV27" i="17" l="1"/>
  <c r="AG26" i="17" l="1"/>
  <c r="AW24" i="17"/>
  <c r="AF24" i="17"/>
  <c r="AF23" i="17" s="1"/>
  <c r="AF22" i="17" s="1"/>
  <c r="AB24" i="17"/>
  <c r="AC24" i="17"/>
  <c r="AC23" i="17" s="1"/>
  <c r="AC22" i="17" s="1"/>
  <c r="Y24" i="17"/>
  <c r="Z24" i="17"/>
  <c r="X24" i="17"/>
  <c r="X23" i="17" s="1"/>
  <c r="X22" i="17" s="1"/>
  <c r="U24" i="17"/>
  <c r="S24" i="17"/>
  <c r="S23" i="17" s="1"/>
  <c r="S22" i="17" s="1"/>
  <c r="U23" i="17"/>
  <c r="U22" i="17"/>
  <c r="P24" i="17"/>
  <c r="P23" i="17" s="1"/>
  <c r="P22" i="17" s="1"/>
  <c r="AV26" i="13" l="1"/>
  <c r="AV21" i="13"/>
  <c r="AO31" i="13"/>
  <c r="AV28" i="17"/>
  <c r="I21" i="11" l="1"/>
  <c r="H24" i="10" l="1"/>
  <c r="AJ24" i="17" l="1"/>
  <c r="AG27" i="17"/>
  <c r="AG28" i="17"/>
  <c r="AV26" i="17"/>
  <c r="AV25" i="17"/>
  <c r="BY28" i="13"/>
  <c r="BY29" i="13"/>
  <c r="BY30" i="13"/>
  <c r="K12" i="24"/>
  <c r="L12" i="24"/>
  <c r="M12" i="24"/>
  <c r="N12" i="24"/>
  <c r="O12" i="24"/>
  <c r="P12" i="24"/>
  <c r="Q12" i="24"/>
  <c r="J12" i="24"/>
  <c r="I13" i="24"/>
  <c r="G25" i="10" l="1"/>
  <c r="H25" i="10"/>
  <c r="S25" i="10" s="1"/>
  <c r="G26" i="10"/>
  <c r="H26" i="10"/>
  <c r="S26" i="10" s="1"/>
  <c r="G27" i="10"/>
  <c r="H27" i="10"/>
  <c r="S27" i="10" s="1"/>
  <c r="J23" i="10"/>
  <c r="K23" i="10"/>
  <c r="L23" i="10"/>
  <c r="M23" i="10"/>
  <c r="O23" i="10"/>
  <c r="P23" i="10"/>
  <c r="R23" i="10"/>
  <c r="I23" i="10"/>
  <c r="H23" i="10" l="1"/>
  <c r="N24" i="17"/>
  <c r="N23" i="17" s="1"/>
  <c r="N22" i="17" s="1"/>
  <c r="K24" i="17"/>
  <c r="K23" i="17" s="1"/>
  <c r="K22" i="17" s="1"/>
  <c r="I23" i="17"/>
  <c r="I22" i="17" s="1"/>
  <c r="I20" i="17" s="1"/>
  <c r="F23" i="17"/>
  <c r="F22" i="17" s="1"/>
  <c r="F20" i="17" s="1"/>
  <c r="I14" i="24"/>
  <c r="I15" i="24"/>
  <c r="I16" i="24"/>
  <c r="S13" i="24"/>
  <c r="I12" i="24" l="1"/>
  <c r="H19" i="10"/>
  <c r="S19" i="10" s="1"/>
  <c r="AA24" i="17" l="1"/>
  <c r="AA23" i="17" s="1"/>
  <c r="BC24" i="17"/>
  <c r="BB24" i="17"/>
  <c r="BA24" i="17"/>
  <c r="AY24" i="17"/>
  <c r="AV24" i="17"/>
  <c r="AT24" i="17"/>
  <c r="AM24" i="17"/>
  <c r="AL24" i="17"/>
  <c r="AH24" i="17"/>
  <c r="AN20" i="17"/>
  <c r="K20" i="17"/>
  <c r="N20" i="17"/>
  <c r="P20" i="17"/>
  <c r="S20" i="17"/>
  <c r="U20" i="17"/>
  <c r="X20" i="17"/>
  <c r="AC20" i="17"/>
  <c r="AF20" i="17"/>
  <c r="AI20" i="17"/>
  <c r="AK20" i="17"/>
  <c r="AO20" i="17"/>
  <c r="AP20" i="17"/>
  <c r="AS20" i="17"/>
  <c r="AU20" i="17"/>
  <c r="AX20" i="17"/>
  <c r="AZ20" i="17"/>
  <c r="AE24" i="17"/>
  <c r="AD24" i="17"/>
  <c r="W24" i="17"/>
  <c r="T24" i="17"/>
  <c r="R24" i="17"/>
  <c r="O24" i="17"/>
  <c r="M24" i="17"/>
  <c r="J24" i="17"/>
  <c r="L24" i="17" l="1"/>
  <c r="Q24" i="17"/>
  <c r="I30" i="13" l="1"/>
  <c r="AH24" i="13"/>
  <c r="AH25" i="13"/>
  <c r="AA25" i="13"/>
  <c r="AA26" i="13"/>
  <c r="AH26" i="13"/>
  <c r="T26" i="13"/>
  <c r="M26" i="13"/>
  <c r="AI21" i="13"/>
  <c r="AJ21" i="13"/>
  <c r="AK21" i="13"/>
  <c r="AL21" i="13"/>
  <c r="AM21" i="13"/>
  <c r="AN21" i="13"/>
  <c r="AP21" i="13"/>
  <c r="AQ21" i="13"/>
  <c r="AR21" i="13"/>
  <c r="AS21" i="13"/>
  <c r="AT21" i="13"/>
  <c r="AU21" i="13"/>
  <c r="AW21" i="13"/>
  <c r="AX21" i="13"/>
  <c r="AY21" i="13"/>
  <c r="AZ21" i="13"/>
  <c r="BA21" i="13"/>
  <c r="BB21" i="13"/>
  <c r="BC21" i="13"/>
  <c r="BD21" i="13"/>
  <c r="BE21" i="13"/>
  <c r="BF21" i="13"/>
  <c r="BG21" i="13"/>
  <c r="BH21" i="13"/>
  <c r="BI21" i="13"/>
  <c r="BJ21" i="13"/>
  <c r="BK21" i="13"/>
  <c r="BL21" i="13"/>
  <c r="BM21" i="13"/>
  <c r="BN21" i="13"/>
  <c r="BO21" i="13"/>
  <c r="BP21" i="13"/>
  <c r="BQ21" i="13"/>
  <c r="BR21" i="13"/>
  <c r="BS21" i="13"/>
  <c r="BT21" i="13"/>
  <c r="BU21" i="13"/>
  <c r="BV21" i="13"/>
  <c r="R21" i="13"/>
  <c r="S21" i="13"/>
  <c r="T21" i="13"/>
  <c r="U21" i="13"/>
  <c r="V21" i="13"/>
  <c r="W21" i="13"/>
  <c r="X21" i="13"/>
  <c r="Y21" i="13"/>
  <c r="Z21" i="13"/>
  <c r="AA21" i="13"/>
  <c r="AB21" i="13"/>
  <c r="AC21" i="13"/>
  <c r="AD21" i="13"/>
  <c r="AE21" i="13"/>
  <c r="AF21" i="13"/>
  <c r="AG21" i="13"/>
  <c r="AH21" i="13"/>
  <c r="L21" i="13"/>
  <c r="M21" i="13"/>
  <c r="N21" i="13"/>
  <c r="O21" i="13"/>
  <c r="P21" i="13"/>
  <c r="Q21" i="13"/>
  <c r="K21" i="13"/>
  <c r="J21" i="13"/>
  <c r="I21" i="13"/>
  <c r="M8" i="24"/>
  <c r="T14" i="24"/>
  <c r="H15" i="24"/>
  <c r="D15" i="24" s="1"/>
  <c r="D12" i="24" s="1"/>
  <c r="E16" i="24"/>
  <c r="E15" i="24" s="1"/>
  <c r="E14" i="24" s="1"/>
  <c r="F16" i="24"/>
  <c r="F15" i="24" s="1"/>
  <c r="F14" i="24" s="1"/>
  <c r="G16" i="24"/>
  <c r="G15" i="24" s="1"/>
  <c r="G14" i="24" s="1"/>
  <c r="H16" i="24"/>
  <c r="D16" i="24" s="1"/>
  <c r="H14" i="24"/>
  <c r="D14" i="24" s="1"/>
  <c r="D13" i="24"/>
  <c r="T13" i="24"/>
  <c r="H13" i="24"/>
  <c r="Q19" i="10"/>
  <c r="Q25" i="10"/>
  <c r="Q26" i="10"/>
  <c r="Q27" i="10"/>
  <c r="G24" i="10"/>
  <c r="Q24" i="10" s="1"/>
  <c r="F21" i="13"/>
  <c r="F26" i="13"/>
  <c r="S24" i="10" l="1"/>
  <c r="G23" i="10"/>
  <c r="S23" i="10" s="1"/>
  <c r="S15" i="24"/>
  <c r="T15" i="24"/>
  <c r="R15" i="24"/>
  <c r="H12" i="24"/>
  <c r="T12" i="24" s="1"/>
  <c r="Q23" i="10"/>
  <c r="S16" i="24"/>
  <c r="T16" i="24"/>
  <c r="R16" i="24"/>
  <c r="D23" i="10" l="1"/>
  <c r="D21" i="10" s="1"/>
  <c r="D19" i="10" s="1"/>
  <c r="D22" i="10" l="1"/>
  <c r="G19" i="10" l="1"/>
  <c r="AI22" i="18"/>
  <c r="AR22" i="17" l="1"/>
  <c r="AR20" i="17" s="1"/>
  <c r="AQ22" i="17"/>
  <c r="AQ20" i="17" s="1"/>
  <c r="AA22" i="17"/>
  <c r="AA20" i="17" s="1"/>
  <c r="V24" i="17"/>
  <c r="AW31" i="13"/>
  <c r="AX31" i="13"/>
  <c r="G26" i="13"/>
  <c r="G25" i="13" s="1"/>
  <c r="G24" i="13" s="1"/>
  <c r="H26" i="13"/>
  <c r="H25" i="13" s="1"/>
  <c r="H24" i="13" s="1"/>
  <c r="I26" i="13"/>
  <c r="I25" i="13" s="1"/>
  <c r="I24" i="13" s="1"/>
  <c r="AO32" i="13" l="1"/>
  <c r="J17" i="24" l="1"/>
  <c r="K17" i="24"/>
  <c r="R14" i="24"/>
  <c r="I18" i="24"/>
  <c r="E10" i="24" l="1"/>
  <c r="F10" i="24"/>
  <c r="G10" i="24"/>
  <c r="M10" i="24"/>
  <c r="AS26" i="13"/>
  <c r="AE26" i="13"/>
  <c r="X26" i="13"/>
  <c r="Q26" i="13"/>
  <c r="J26" i="13"/>
  <c r="O13" i="24"/>
  <c r="Q13" i="24"/>
  <c r="E13" i="24"/>
  <c r="F13" i="24"/>
  <c r="G13" i="24"/>
  <c r="BQ25" i="13" l="1"/>
  <c r="BQ24" i="13" s="1"/>
  <c r="BA23" i="17"/>
  <c r="BA22" i="17" s="1"/>
  <c r="BA20" i="17" s="1"/>
  <c r="BB23" i="17"/>
  <c r="BB22" i="17" s="1"/>
  <c r="BB20" i="17" s="1"/>
  <c r="BC23" i="17"/>
  <c r="AY23" i="17"/>
  <c r="AB23" i="17"/>
  <c r="AB22" i="17" s="1"/>
  <c r="AB20" i="17" s="1"/>
  <c r="Z23" i="17"/>
  <c r="Z22" i="17" s="1"/>
  <c r="Z20" i="17" s="1"/>
  <c r="Y23" i="17"/>
  <c r="Y22" i="17" s="1"/>
  <c r="Y20" i="17" s="1"/>
  <c r="R23" i="17"/>
  <c r="R22" i="17" s="1"/>
  <c r="R20" i="17" s="1"/>
  <c r="Q23" i="17"/>
  <c r="Q22" i="17" s="1"/>
  <c r="Q20" i="17" s="1"/>
  <c r="O23" i="17"/>
  <c r="O22" i="17" s="1"/>
  <c r="O20" i="17" s="1"/>
  <c r="I11" i="24" l="1"/>
  <c r="I10" i="24" s="1"/>
  <c r="I8" i="24" s="1"/>
  <c r="AY22" i="17"/>
  <c r="AY20" i="17" s="1"/>
  <c r="BC22" i="17"/>
  <c r="BC20" i="17" s="1"/>
  <c r="S14" i="24" l="1"/>
  <c r="Q11" i="24" l="1"/>
  <c r="Q10" i="24" s="1"/>
  <c r="Q8" i="24" s="1"/>
  <c r="AX30" i="17"/>
  <c r="AE30" i="17"/>
  <c r="AE29" i="17" s="1"/>
  <c r="AT29" i="17"/>
  <c r="AX29" i="17" s="1"/>
  <c r="AV23" i="17"/>
  <c r="AV22" i="17" s="1"/>
  <c r="AV20" i="17" s="1"/>
  <c r="AG25" i="17"/>
  <c r="AG24" i="17" s="1"/>
  <c r="AW23" i="17"/>
  <c r="AW22" i="17" s="1"/>
  <c r="AW20" i="17" s="1"/>
  <c r="AT23" i="17"/>
  <c r="AT22" i="17" s="1"/>
  <c r="AT20" i="17" s="1"/>
  <c r="AM23" i="17"/>
  <c r="AM22" i="17" s="1"/>
  <c r="AM20" i="17" s="1"/>
  <c r="AJ23" i="17"/>
  <c r="AJ22" i="17" s="1"/>
  <c r="AJ20" i="17" s="1"/>
  <c r="AE23" i="17"/>
  <c r="AE22" i="17" s="1"/>
  <c r="AE20" i="17" s="1"/>
  <c r="AL23" i="17"/>
  <c r="AL22" i="17" s="1"/>
  <c r="AL20" i="17" s="1"/>
  <c r="AH23" i="17"/>
  <c r="AH22" i="17" s="1"/>
  <c r="AH20" i="17" s="1"/>
  <c r="W23" i="17"/>
  <c r="W22" i="17" s="1"/>
  <c r="W20" i="17" s="1"/>
  <c r="V23" i="17"/>
  <c r="V22" i="17" s="1"/>
  <c r="V20" i="17" s="1"/>
  <c r="T23" i="17"/>
  <c r="X30" i="17"/>
  <c r="AG23" i="17" l="1"/>
  <c r="AG22" i="17" s="1"/>
  <c r="AG20" i="17" s="1"/>
  <c r="T22" i="17"/>
  <c r="T20" i="17" s="1"/>
  <c r="BY32" i="13"/>
  <c r="AO27" i="13"/>
  <c r="BY27" i="13" l="1"/>
  <c r="AO21" i="13"/>
  <c r="BJ31" i="13"/>
  <c r="BJ26" i="13"/>
  <c r="BJ25" i="13" s="1"/>
  <c r="BJ24" i="13" s="1"/>
  <c r="O11" i="24" l="1"/>
  <c r="O10" i="24" s="1"/>
  <c r="O8" i="24" s="1"/>
  <c r="D17" i="24" l="1"/>
  <c r="D11" i="24"/>
  <c r="D10" i="24" s="1"/>
  <c r="D8" i="24" s="1"/>
  <c r="H11" i="24"/>
  <c r="J11" i="24"/>
  <c r="J10" i="24" s="1"/>
  <c r="J8" i="24" s="1"/>
  <c r="N11" i="24"/>
  <c r="N10" i="24" s="1"/>
  <c r="N8" i="24" s="1"/>
  <c r="P11" i="24"/>
  <c r="P10" i="24" s="1"/>
  <c r="P8" i="24" s="1"/>
  <c r="H17" i="24"/>
  <c r="L17" i="24"/>
  <c r="M17" i="24"/>
  <c r="N17" i="24"/>
  <c r="O17" i="24"/>
  <c r="P17" i="24"/>
  <c r="Q17" i="24"/>
  <c r="H10" i="24" l="1"/>
  <c r="R18" i="24"/>
  <c r="S18" i="24"/>
  <c r="I17" i="24"/>
  <c r="L11" i="24"/>
  <c r="L10" i="24" s="1"/>
  <c r="L8" i="24" s="1"/>
  <c r="K11" i="24"/>
  <c r="K10" i="24" s="1"/>
  <c r="K8" i="24" s="1"/>
  <c r="R10" i="24" l="1"/>
  <c r="H8" i="24"/>
  <c r="R17" i="24"/>
  <c r="S17" i="24"/>
  <c r="R13" i="24"/>
  <c r="R12" i="24" s="1"/>
  <c r="S12" i="24"/>
  <c r="T11" i="24"/>
  <c r="R11" i="24" l="1"/>
  <c r="S11" i="24"/>
  <c r="T10" i="24" l="1"/>
  <c r="S10" i="24"/>
  <c r="D23" i="11" l="1"/>
  <c r="D22" i="11"/>
  <c r="D21" i="11"/>
  <c r="AM29" i="18" l="1"/>
  <c r="AL29" i="18"/>
  <c r="H23" i="17"/>
  <c r="G23" i="17"/>
  <c r="M23" i="17"/>
  <c r="M22" i="17" s="1"/>
  <c r="M20" i="17" s="1"/>
  <c r="L23" i="17"/>
  <c r="L22" i="17" s="1"/>
  <c r="L20" i="17" s="1"/>
  <c r="AD29" i="17"/>
  <c r="AD23" i="17"/>
  <c r="AD22" i="17" s="1"/>
  <c r="AD20" i="17" s="1"/>
  <c r="J23" i="17"/>
  <c r="J22" i="17" s="1"/>
  <c r="J20" i="17" s="1"/>
  <c r="E23" i="17"/>
  <c r="E22" i="17" s="1"/>
  <c r="E20" i="17" s="1"/>
  <c r="D29" i="17"/>
  <c r="D23" i="17"/>
  <c r="D22" i="17" s="1"/>
  <c r="D20" i="17" s="1"/>
  <c r="H22" i="17" l="1"/>
  <c r="H20" i="17" s="1"/>
  <c r="G22" i="17"/>
  <c r="G20" i="17" s="1"/>
  <c r="AJ22" i="13"/>
  <c r="AI22" i="13"/>
  <c r="AG22" i="13"/>
  <c r="AC22" i="13"/>
  <c r="AB22" i="13"/>
  <c r="Z22" i="13"/>
  <c r="V22" i="13"/>
  <c r="U22" i="13"/>
  <c r="S22" i="13"/>
  <c r="O22" i="13"/>
  <c r="N22" i="13"/>
  <c r="L22" i="13"/>
  <c r="AE25" i="13"/>
  <c r="AE24" i="13" s="1"/>
  <c r="AA24" i="13"/>
  <c r="X25" i="13"/>
  <c r="X24" i="13" s="1"/>
  <c r="T25" i="13"/>
  <c r="T24" i="13" s="1"/>
  <c r="Q25" i="13"/>
  <c r="Q24" i="13" s="1"/>
  <c r="M25" i="13"/>
  <c r="M24" i="13" s="1"/>
  <c r="J25" i="13"/>
  <c r="J24" i="13" s="1"/>
  <c r="AH31" i="13"/>
  <c r="AH22" i="13" s="1"/>
  <c r="AA31" i="13"/>
  <c r="AA22" i="13" s="1"/>
  <c r="T31" i="13"/>
  <c r="T22" i="13" s="1"/>
  <c r="M31" i="13"/>
  <c r="M22" i="13" s="1"/>
  <c r="F31" i="13"/>
  <c r="F22" i="13" s="1"/>
  <c r="F25" i="13"/>
  <c r="F24" i="13" s="1"/>
  <c r="AV22" i="13" l="1"/>
  <c r="AO22" i="13" s="1"/>
  <c r="BY22" i="13" s="1"/>
  <c r="AV25" i="13"/>
  <c r="AO26" i="13"/>
  <c r="BY26" i="13" s="1"/>
  <c r="BY31" i="13"/>
  <c r="AV24" i="13" l="1"/>
  <c r="AO24" i="13" s="1"/>
  <c r="BY24" i="13" s="1"/>
  <c r="AO25" i="13"/>
  <c r="BY25" i="13" s="1"/>
  <c r="D28" i="10"/>
  <c r="R8" i="24" l="1"/>
  <c r="S8" i="24"/>
  <c r="C19" i="17"/>
  <c r="BX20" i="13" l="1"/>
  <c r="BY20" i="13" s="1"/>
  <c r="BZ20" i="13" s="1"/>
  <c r="CA20" i="13" s="1"/>
  <c r="B20" i="11"/>
  <c r="E20" i="11" s="1"/>
  <c r="F20" i="11" s="1"/>
  <c r="G20" i="11" s="1"/>
  <c r="H20" i="11" s="1"/>
  <c r="I20" i="11" s="1"/>
  <c r="J20" i="11" s="1"/>
  <c r="K20" i="11" s="1"/>
  <c r="L20" i="11" s="1"/>
  <c r="M20" i="11" s="1"/>
  <c r="N20" i="11" s="1"/>
  <c r="O20" i="11" s="1"/>
  <c r="P20" i="11" s="1"/>
  <c r="Q20" i="11" s="1"/>
  <c r="R20" i="11" s="1"/>
  <c r="S20" i="11" s="1"/>
  <c r="T20" i="11" s="1"/>
  <c r="U20" i="11" s="1"/>
  <c r="V20" i="11" s="1"/>
  <c r="W20" i="11" s="1"/>
  <c r="X20" i="11" s="1"/>
  <c r="B18" i="10"/>
  <c r="C18" i="10" s="1"/>
  <c r="D18" i="10" s="1"/>
  <c r="BY21" i="13" l="1"/>
  <c r="E18" i="10"/>
  <c r="F18" i="10" s="1"/>
  <c r="G18" i="10" s="1"/>
  <c r="H18" i="10" s="1"/>
  <c r="I18" i="10" s="1"/>
  <c r="J18" i="10" s="1"/>
  <c r="K18" i="10" s="1"/>
  <c r="L18" i="10" s="1"/>
  <c r="M18" i="10" s="1"/>
  <c r="N18" i="10" s="1"/>
  <c r="O18" i="10" s="1"/>
  <c r="P18" i="10" s="1"/>
  <c r="Q18" i="10" s="1"/>
  <c r="R18" i="10" s="1"/>
  <c r="S18" i="10" s="1"/>
  <c r="T18" i="10" s="1"/>
</calcChain>
</file>

<file path=xl/sharedStrings.xml><?xml version="1.0" encoding="utf-8"?>
<sst xmlns="http://schemas.openxmlformats.org/spreadsheetml/2006/main" count="1005" uniqueCount="423">
  <si>
    <t>к приказу Минэнерго России</t>
  </si>
  <si>
    <t>МВт</t>
  </si>
  <si>
    <t>МВ×А</t>
  </si>
  <si>
    <t>Мвар</t>
  </si>
  <si>
    <t>Идентификатор инвестиционного проекта</t>
  </si>
  <si>
    <t>Причины отклонений</t>
  </si>
  <si>
    <t>%</t>
  </si>
  <si>
    <t>План</t>
  </si>
  <si>
    <t>Факт</t>
  </si>
  <si>
    <t>Всего</t>
  </si>
  <si>
    <t>федерального бюджета</t>
  </si>
  <si>
    <t>иных источников финансирования</t>
  </si>
  <si>
    <t>Общий фактический объем финансирования, в том числе за счет:</t>
  </si>
  <si>
    <t xml:space="preserve">  Наименование инвестиционного проекта (группы инвестиционных проектов)</t>
  </si>
  <si>
    <t xml:space="preserve"> Наименование инвестиционного проекта (группы инвестиционных проектов)</t>
  </si>
  <si>
    <t>основные средства</t>
  </si>
  <si>
    <t>нематериальные активы</t>
  </si>
  <si>
    <t>Наименование инвестиционного проекта (группы инвестиционных проектов)</t>
  </si>
  <si>
    <t>оборудование и материалы</t>
  </si>
  <si>
    <t>Общий объем финансирования, в том числе за счет:</t>
  </si>
  <si>
    <t>4.1</t>
  </si>
  <si>
    <t>4.2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</si>
  <si>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</si>
  <si>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</si>
  <si>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</si>
  <si>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</si>
  <si>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</si>
  <si>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</si>
  <si>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</si>
  <si>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</si>
  <si>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</si>
  <si>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</si>
  <si>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</si>
  <si>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</si>
  <si>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8.1</t>
  </si>
  <si>
    <t>8.2</t>
  </si>
  <si>
    <t>8.3</t>
  </si>
  <si>
    <t>8.4</t>
  </si>
  <si>
    <t>9.1</t>
  </si>
  <si>
    <t>9.2</t>
  </si>
  <si>
    <t>9.3</t>
  </si>
  <si>
    <t>9.4</t>
  </si>
  <si>
    <t>10.1</t>
  </si>
  <si>
    <t>10.2</t>
  </si>
  <si>
    <t>10.3</t>
  </si>
  <si>
    <t>10.4</t>
  </si>
  <si>
    <t>км ЛЭП</t>
  </si>
  <si>
    <t xml:space="preserve">Всего </t>
  </si>
  <si>
    <t>Приложение  № 11</t>
  </si>
  <si>
    <t>Приложение  № 13</t>
  </si>
  <si>
    <t>бюджетов субъектов Российской Федерации и муниципальных образований</t>
  </si>
  <si>
    <t>Номер группы инвестиционных проектов</t>
  </si>
  <si>
    <t>средств, полученных от оказания услуг, реализации товаров по регулируемым государством ценам (тарифам)</t>
  </si>
  <si>
    <t xml:space="preserve">                 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</si>
  <si>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 полное наименование субъекта электроэнергетики</t>
  </si>
  <si>
    <t xml:space="preserve">          полное наименование субъекта электроэнергетики</t>
  </si>
  <si>
    <t xml:space="preserve">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</si>
  <si>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 xml:space="preserve">                 полное наименование субъекта электроэнергетики</t>
  </si>
  <si>
    <t>I квартал</t>
  </si>
  <si>
    <t>II квартал</t>
  </si>
  <si>
    <t>III квартал</t>
  </si>
  <si>
    <t>IV квартал</t>
  </si>
  <si>
    <t xml:space="preserve">III квартал </t>
  </si>
  <si>
    <t>5.1.</t>
  </si>
  <si>
    <t>5.2.</t>
  </si>
  <si>
    <t>5.3.</t>
  </si>
  <si>
    <t>5.4.</t>
  </si>
  <si>
    <t>5.5.</t>
  </si>
  <si>
    <t>5.6.</t>
  </si>
  <si>
    <t>5.7.</t>
  </si>
  <si>
    <t>5.1.1.</t>
  </si>
  <si>
    <t>5.1.2.</t>
  </si>
  <si>
    <t>5.1.3.</t>
  </si>
  <si>
    <t>5.1.4.</t>
  </si>
  <si>
    <t>5.1.5.</t>
  </si>
  <si>
    <t>5.1.6.</t>
  </si>
  <si>
    <t>5.1.7.</t>
  </si>
  <si>
    <t>5.2.1.</t>
  </si>
  <si>
    <t>5.2.2.</t>
  </si>
  <si>
    <t>5.2.3.</t>
  </si>
  <si>
    <t>5.2.4.</t>
  </si>
  <si>
    <t>5.2.5.</t>
  </si>
  <si>
    <t>5.2.6.</t>
  </si>
  <si>
    <t>5.2.7.</t>
  </si>
  <si>
    <t>5.3.1.</t>
  </si>
  <si>
    <t>5.3.2.</t>
  </si>
  <si>
    <t>5.3.3.</t>
  </si>
  <si>
    <t>5.3.4.</t>
  </si>
  <si>
    <t>5.3.5.</t>
  </si>
  <si>
    <t>5.3.6.</t>
  </si>
  <si>
    <t>5.3.7.</t>
  </si>
  <si>
    <t>5.4.1.</t>
  </si>
  <si>
    <t>5.4.2.</t>
  </si>
  <si>
    <t>5.4.3.</t>
  </si>
  <si>
    <t>5.4.4.</t>
  </si>
  <si>
    <t>5.4.5.</t>
  </si>
  <si>
    <t>5.4.6.</t>
  </si>
  <si>
    <t>5.4.7.</t>
  </si>
  <si>
    <t>6.1.</t>
  </si>
  <si>
    <t>6.2.</t>
  </si>
  <si>
    <t>6.3.</t>
  </si>
  <si>
    <t>6.4.</t>
  </si>
  <si>
    <t>6.5.</t>
  </si>
  <si>
    <t>6.6.</t>
  </si>
  <si>
    <t>6.7.</t>
  </si>
  <si>
    <t>6.1.1.</t>
  </si>
  <si>
    <t>6.1.2.</t>
  </si>
  <si>
    <t>6.1.3.</t>
  </si>
  <si>
    <t>6.1.4.</t>
  </si>
  <si>
    <t>6.1.5..</t>
  </si>
  <si>
    <t>6.1.6.</t>
  </si>
  <si>
    <t>6.1.7.</t>
  </si>
  <si>
    <t>6.2.1.</t>
  </si>
  <si>
    <t>6.2.2.</t>
  </si>
  <si>
    <t>6.2.3.</t>
  </si>
  <si>
    <t>6.2.4.</t>
  </si>
  <si>
    <t>6.2.5.</t>
  </si>
  <si>
    <t>6.2.6.</t>
  </si>
  <si>
    <t>6.2.7.</t>
  </si>
  <si>
    <t>6.3.1.</t>
  </si>
  <si>
    <t>6.3.2.</t>
  </si>
  <si>
    <t>6.3.3.</t>
  </si>
  <si>
    <t>6.3.4.</t>
  </si>
  <si>
    <t>6.3.5.</t>
  </si>
  <si>
    <t>6.3.6.</t>
  </si>
  <si>
    <t>6.3.7.</t>
  </si>
  <si>
    <t>6.4.1.</t>
  </si>
  <si>
    <t>6.4.2.</t>
  </si>
  <si>
    <t>6.4.3.</t>
  </si>
  <si>
    <t>6.4.4.</t>
  </si>
  <si>
    <t>6.4.5.</t>
  </si>
  <si>
    <t>6.4.6.</t>
  </si>
  <si>
    <t>6.4.7.</t>
  </si>
  <si>
    <t xml:space="preserve">                    полное наименование субъекта электроэнергетики</t>
  </si>
  <si>
    <t xml:space="preserve">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</si>
  <si>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7.1.</t>
  </si>
  <si>
    <t>7.2.</t>
  </si>
  <si>
    <t>7.3.</t>
  </si>
  <si>
    <t>7.4.</t>
  </si>
  <si>
    <t>проектно-изыскательские работы</t>
  </si>
  <si>
    <t>строительные работы, реконструкция, монтаж оборудования</t>
  </si>
  <si>
    <t>прочие затраты</t>
  </si>
  <si>
    <t xml:space="preserve">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</si>
  <si>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ВСЕГО по инвестиционной программе, в том числе:</t>
  </si>
  <si>
    <t xml:space="preserve">                                                                                                                                           реквизиты решения органа исполнительной власти, утвердившего инвестиционную программу</t>
  </si>
  <si>
    <t>№ п/п</t>
  </si>
  <si>
    <t>Показатель</t>
  </si>
  <si>
    <t>I</t>
  </si>
  <si>
    <t>1.1</t>
  </si>
  <si>
    <t>Прибыль, направляемая на инвестиции, в том числе:</t>
  </si>
  <si>
    <t>1.1.1</t>
  </si>
  <si>
    <t>1.1.1.1</t>
  </si>
  <si>
    <t>производство и поставка электрической энергии и мощности</t>
  </si>
  <si>
    <t>1.1.1.2</t>
  </si>
  <si>
    <t>оказание услуг по передаче электрической энергии</t>
  </si>
  <si>
    <t>1.1.1.3</t>
  </si>
  <si>
    <t>реализация электрической энергии и мощности</t>
  </si>
  <si>
    <t>1.1.1.4</t>
  </si>
  <si>
    <t>1.1.1.5</t>
  </si>
  <si>
    <t>1.1.1.6</t>
  </si>
  <si>
    <t>1.1.1.7</t>
  </si>
  <si>
    <t xml:space="preserve">в части управления технологическими режимами </t>
  </si>
  <si>
    <t>в части обеспечения надежности</t>
  </si>
  <si>
    <t>1.1.2</t>
  </si>
  <si>
    <t>1.1.3</t>
  </si>
  <si>
    <t>от технологического присоединения потребителей</t>
  </si>
  <si>
    <t>1.2</t>
  </si>
  <si>
    <t>1.2.1</t>
  </si>
  <si>
    <t>1.2.1.1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</si>
  <si>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</si>
  <si>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</si>
  <si>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</si>
  <si>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</si>
  <si>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</si>
  <si>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</si>
  <si>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</si>
  <si>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</si>
  <si>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</si>
  <si>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1.2.3</t>
  </si>
  <si>
    <t>недоиспользованная амортизация прошлых лет всего, в том числе:</t>
  </si>
  <si>
    <t>1.2.3.1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</si>
  <si>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</si>
  <si>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</si>
  <si>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</si>
  <si>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</si>
  <si>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</si>
  <si>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</si>
  <si>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</si>
  <si>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</si>
  <si>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1.3</t>
  </si>
  <si>
    <t>1.4</t>
  </si>
  <si>
    <t>1.4.1</t>
  </si>
  <si>
    <t>1.4.2</t>
  </si>
  <si>
    <t>остаток собственных средств на начало года</t>
  </si>
  <si>
    <t>II</t>
  </si>
  <si>
    <t>Привлеченные средства всего, в том числе:</t>
  </si>
  <si>
    <t>2.1</t>
  </si>
  <si>
    <t>Кредиты</t>
  </si>
  <si>
    <t>2.2</t>
  </si>
  <si>
    <t>Облигационные займы</t>
  </si>
  <si>
    <t>2.3</t>
  </si>
  <si>
    <t>2.4</t>
  </si>
  <si>
    <t>Займы организаций</t>
  </si>
  <si>
    <t>2.5</t>
  </si>
  <si>
    <t>Бюджетное финансирование</t>
  </si>
  <si>
    <t>2.5.1</t>
  </si>
  <si>
    <t>средства федерального бюджета</t>
  </si>
  <si>
    <t>2.5.1.1</t>
  </si>
  <si>
    <t>в том числе 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</si>
  <si>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</si>
  <si>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</si>
  <si>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</si>
  <si>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</si>
  <si>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</si>
  <si>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</si>
  <si>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</si>
  <si>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</si>
  <si>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7.5.</t>
  </si>
  <si>
    <t>7.1.1.</t>
  </si>
  <si>
    <t>7.1.2.</t>
  </si>
  <si>
    <t>7.1.3.</t>
  </si>
  <si>
    <t>7.1.4.</t>
  </si>
  <si>
    <t>7.1.5.</t>
  </si>
  <si>
    <t>7.2.1.</t>
  </si>
  <si>
    <t>7.2.2.</t>
  </si>
  <si>
    <t>7.2.3.</t>
  </si>
  <si>
    <t>7.2.4.</t>
  </si>
  <si>
    <t>7.2.5.</t>
  </si>
  <si>
    <t>7.3.1.</t>
  </si>
  <si>
    <t>7.3.2.</t>
  </si>
  <si>
    <t>7.3.3.</t>
  </si>
  <si>
    <t>7.3.4.</t>
  </si>
  <si>
    <t>7.3.5.</t>
  </si>
  <si>
    <t>7.4.1.</t>
  </si>
  <si>
    <t>7.4.2.</t>
  </si>
  <si>
    <t>7.4.3.</t>
  </si>
  <si>
    <t>7.4.4.</t>
  </si>
  <si>
    <t>7.4.5.</t>
  </si>
  <si>
    <t>Ед. изм.</t>
  </si>
  <si>
    <t>производство и поставка электрической энергии на оптовом рынке электрической энергии и мощности</t>
  </si>
  <si>
    <t>производство и поставка электрической мощности на оптовом рынке электрической энергии и мощности</t>
  </si>
  <si>
    <t>производство и поставка электрической энергии (мощности) на розничных рынках электрической энергии</t>
  </si>
  <si>
    <t>1.6</t>
  </si>
  <si>
    <t>Иные сведения:</t>
  </si>
  <si>
    <t>III</t>
  </si>
  <si>
    <t>3.1.1</t>
  </si>
  <si>
    <t>3.1.2</t>
  </si>
  <si>
    <t>3.1.3</t>
  </si>
  <si>
    <t>3.2</t>
  </si>
  <si>
    <t>-</t>
  </si>
  <si>
    <t>производство и поставка тепловой энергии (мощности)</t>
  </si>
  <si>
    <t>оказание услуг по передаче тепловой энергии, теплоносителя</t>
  </si>
  <si>
    <t>реализации тепловой энергии (мощности)</t>
  </si>
  <si>
    <t>оказание услуг по оперативно-диспетчерскому управлению в электроэнергетике всего, в том числе:</t>
  </si>
  <si>
    <t>Источники финансирования инвестиционной программы всего (строка I+строка II) всего, в том числе::</t>
  </si>
  <si>
    <t>Собственные средства всего, в том числе:</t>
  </si>
  <si>
    <t>полученная от реализации продукции и оказанных услуг по регулируемым ценам (тарифам):</t>
  </si>
  <si>
    <t>производства и поставки электрической энергии и мощности</t>
  </si>
  <si>
    <t>1.1.1.1.1</t>
  </si>
  <si>
    <t>1.1.1.1.2</t>
  </si>
  <si>
    <t>1.1.1.1.3</t>
  </si>
  <si>
    <t>производства и поставки тепловой энергии (мощности)</t>
  </si>
  <si>
    <t>оказания услуг по передаче электрической энергии</t>
  </si>
  <si>
    <t>оказания услуг по передаче тепловой энергии, теплоносителя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</si>
  <si>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</si>
  <si>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</si>
  <si>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</si>
  <si>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</si>
  <si>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 xml:space="preserve">    авансовое использование прибыли</t>
  </si>
  <si>
    <t>1.1.1.5.2</t>
  </si>
  <si>
    <t>1.1.1.5.2.а</t>
  </si>
  <si>
    <t>реализации электрической энергии и мощности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</si>
  <si>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</si>
  <si>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</si>
  <si>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</si>
  <si>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</si>
  <si>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</si>
  <si>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</si>
  <si>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</si>
  <si>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</si>
  <si>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</si>
  <si>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</si>
  <si>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текущая амортизация, учтенная в ценах (тарифах) всего, в том числе:</t>
  </si>
  <si>
    <t>1.2.1.1.1</t>
  </si>
  <si>
    <t>1.2.1.1.2</t>
  </si>
  <si>
    <t>1.2.1.1.3</t>
  </si>
  <si>
    <t>прочая текущая амортизация</t>
  </si>
  <si>
    <t>1.2.3.1.1</t>
  </si>
  <si>
    <t>1.2.3.1.2.</t>
  </si>
  <si>
    <t>1.2.3.1.2</t>
  </si>
  <si>
    <t>Возврат налога на добавленную стоимость****</t>
  </si>
  <si>
    <t>Прочие собственные средства всего, в том числе:</t>
  </si>
  <si>
    <t>средства от эмиссии акций</t>
  </si>
  <si>
    <t>Вексели</t>
  </si>
  <si>
    <t>3.1.</t>
  </si>
  <si>
    <t xml:space="preserve"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 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</si>
  <si>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</si>
  <si>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 энергии;</t>
  </si>
  <si>
    <t>кредитов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</si>
  <si>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</si>
  <si>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</si>
  <si>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</si>
  <si>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</si>
  <si>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</si>
  <si>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</si>
  <si>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</si>
  <si>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</si>
  <si>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 xml:space="preserve">*в строках, содержащих слова "всего, в том числе" указывается сумма нижерасположенных строк соответствующего раздела (подраздела) 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</si>
  <si>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</t>
  </si>
  <si>
    <t xml:space="preserve">*** указывается на основании заключенных договоров на оказание услуг по передаче электрической энергии </t>
  </si>
  <si>
    <t>**** указываются денежные средства в виде положительного сальдо от налога на добаленную стоимость к уплате и налога на добаленную стоимость к возврату, рассчитанные с учетом налогового вычета, в том числе связанного с капитальными вложениями</t>
  </si>
  <si>
    <t xml:space="preserve">***** указывается суммарно стоимость оказынных субъекту электроэнергетики услуг: 
по оперативно-диспетчерскому управлению в электроэнергетике;
по организации оптовой торговли электрической энергией, мощностью и иными допущенными к обращению на оптовом рынке товарами и услугами;
по расчету требований и обязательств участников оптового рынка
</t>
  </si>
  <si>
    <t>в процентах, %</t>
  </si>
  <si>
    <t xml:space="preserve">План </t>
  </si>
  <si>
    <t>в ед. измерений</t>
  </si>
  <si>
    <t>Отклонение от плана финансирования по итогам отчетного периода</t>
  </si>
  <si>
    <t>Отклонение от плана ввода основных средств по итогам отчетного периода</t>
  </si>
  <si>
    <t>Приложение  № 10</t>
  </si>
  <si>
    <t xml:space="preserve"> </t>
  </si>
  <si>
    <t>Отклонение от плановых значений по итогам отчетного периода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</si>
  <si>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</si>
  <si>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</si>
  <si>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</si>
  <si>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</si>
  <si>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</si>
  <si>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</si>
  <si>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</si>
  <si>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t>Наименование количественного показателя, соответствующего цели</t>
  </si>
  <si>
    <t>…</t>
  </si>
  <si>
    <t>4.3</t>
  </si>
  <si>
    <t>4.4</t>
  </si>
  <si>
    <t>4. …</t>
  </si>
  <si>
    <t>5.…</t>
  </si>
  <si>
    <t>6. …</t>
  </si>
  <si>
    <t>7. …</t>
  </si>
  <si>
    <t>8. …</t>
  </si>
  <si>
    <t>9. …</t>
  </si>
  <si>
    <t>10. …</t>
  </si>
  <si>
    <t>Форма 10.  Отчет об исполнении плана финансирования капитальных вложений по инвестиционным проектам инвестиционной программы (квартальный)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</si>
  <si>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</si>
  <si>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Форма  17.  Отчет об исполнении основных этапов работ по инвестиционным проектам инвестиционной программы (квартальный)</t>
  </si>
  <si>
    <t>Приложение  № 17</t>
  </si>
  <si>
    <t>Приложение  № 18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</si>
  <si>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 по итогам отчетного периода</t>
  </si>
  <si>
    <t xml:space="preserve">Форма 18. Отчет о фактических значениях количественных показателей по инвестиционным проектам инвестиционной программы (квартальный)  </t>
  </si>
  <si>
    <t>от « 25 » апреля 2018 г. № 320</t>
  </si>
  <si>
    <t>Всего, в том числе:</t>
  </si>
  <si>
    <t>млн. рублей (без НДС)</t>
  </si>
  <si>
    <t>Первоначальная стоимость принимаемых к учету основных средств и нематериальных активов, млн. рублей (без НДС)</t>
  </si>
  <si>
    <t>млн. рублей
 (без НДС)</t>
  </si>
  <si>
    <t>млн. рублей</t>
  </si>
  <si>
    <t>млн. рублей
 (с НДС)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</si>
  <si>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</si>
  <si>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0</t>
  </si>
  <si>
    <t>0.6</t>
  </si>
  <si>
    <t>Прочие инвестиционные проекты, всего</t>
  </si>
  <si>
    <t>1</t>
  </si>
  <si>
    <t>Приморский край</t>
  </si>
  <si>
    <t>Прочие инвестиционные проекты, всего, в том числе:</t>
  </si>
  <si>
    <t>1.6.1</t>
  </si>
  <si>
    <t>Другое, шт.</t>
  </si>
  <si>
    <r>
      <t>показатель объема финансовых потребностей, необходимых для реализации мероприятий, направленных на развитие информационной инфраструктуры (Ф</t>
    </r>
    <r>
      <rPr>
        <vertAlign val="superscript"/>
        <sz val="12"/>
        <color theme="1"/>
        <rFont val="Times New Roman"/>
        <family val="1"/>
        <charset val="204"/>
      </rPr>
      <t>ит) ,</t>
    </r>
    <r>
      <rPr>
        <sz val="12"/>
        <color theme="1"/>
        <rFont val="Times New Roman"/>
        <family val="1"/>
        <charset val="204"/>
      </rPr>
      <t>млн.руб.</t>
    </r>
  </si>
  <si>
    <t>хозяйственное обеспечение деятельности</t>
  </si>
  <si>
    <t xml:space="preserve">Утвержденные плановые значения показателей приведены в соответствии с приказом департамента энергетики Приморского края от 06.07.2020г. № 45-пр-85 </t>
  </si>
  <si>
    <t xml:space="preserve">Утвержденные плановые значения показателей приведены в соответствии с   приказом департамента энергетики Приморского края от 06.07.2020г. № 45-пр-85 </t>
  </si>
  <si>
    <t xml:space="preserve">Утвержденные плановые значения показателей приведены в соответствии с приказом департамента энергетики Приморского края от 06.07.2020г. № 45-пр-85  </t>
  </si>
  <si>
    <t xml:space="preserve">Утвержденные плановые значения показателей приведены в соответствии с  приказом департамента энергетики Приморского края от 06.07.2020г. № 45-пр-85  </t>
  </si>
  <si>
    <t xml:space="preserve">Источники финансирования инвестиционной программы субъекта электроэнергетики  </t>
  </si>
  <si>
    <t xml:space="preserve">Приложение № 1                                                    к приказу Минэнерго России                                         от 13.04.2017г. № 310 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</si>
  <si>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</si>
  <si>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Отклонение от плана освоения по итогам отчетного периода</t>
  </si>
  <si>
    <t>в базисном уровне цен</t>
  </si>
  <si>
    <t xml:space="preserve">Факт </t>
  </si>
  <si>
    <t>в прогнозных ценах соответствующих лет</t>
  </si>
  <si>
    <t>Фактический объем освоения капитальных вложений на  01.01. 2020 года  в прогнозных ценах соответствующих лет, млн. рублей 
(с НДС), (УСН)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</si>
  <si>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 (с НДС),( УСН)</t>
  </si>
  <si>
    <t xml:space="preserve">Остаток освоения капитальных вложений 
на  01.01. 2020 года ,  
млн. рублей 
(с НДС), (УСН) </t>
  </si>
  <si>
    <t>млн. рублей
 (с НДС), (УСН)</t>
  </si>
  <si>
    <t>Остаток освоения капитальных вложений 
на  конец отчетного периода,  
млн. рублей 
(с НДС), (УСН)</t>
  </si>
  <si>
    <t xml:space="preserve">Приложение № 12 к приказу Минэнерго России от "25" апреля 2018г. № 320 </t>
  </si>
  <si>
    <t xml:space="preserve">Остаток финансирования капитальных вложений 
на  конец отчетного периода в прогнозных ценах соответствующих лет,  млн. рублей (с НДС),( УСН) </t>
  </si>
  <si>
    <t>млн. рублей
(с НДС),           ( УСН)</t>
  </si>
  <si>
    <t>Оценка полной стоимости инвестиционного проекта  в прогнозных ценах соответствующих лет, млн. рублей (с НДС), (УСН)</t>
  </si>
  <si>
    <t>Финансирование капитальных вложений, млн. рублей (с НДС), (УСН)</t>
  </si>
  <si>
    <t>млн. рублей (с НДС), (УСН)</t>
  </si>
  <si>
    <t>Отчет о реализации инвестиционной программы Общество с ограниченной ответственностью " Распределительные энергетические сети"</t>
  </si>
  <si>
    <t>Отчет о реализации инвестиционной программы Общество с ограниченной ответственностью "Распределительные энергетические сети"</t>
  </si>
  <si>
    <t>Отчет о реализации инвестиционной программы акционерного общества ""Распределительные энергетические сети"</t>
  </si>
  <si>
    <t>Финансирование капитальных вложений 2021 года , млн. рублей  (с НДС),( УСН)</t>
  </si>
  <si>
    <t>Год раскрытия информации: 2021 год</t>
  </si>
  <si>
    <t>Принятие основных средств и нематериальных активов к бухгалтерскому учету в год 2021</t>
  </si>
  <si>
    <t>Финансирование капитальных вложений 2021 года,  млн. рублей (с НДС), (УСН)</t>
  </si>
  <si>
    <t>Технологическое присоединение, всего, в том числе:</t>
  </si>
  <si>
    <t>1.1.4</t>
  </si>
  <si>
    <t>1.1.4.1</t>
  </si>
  <si>
    <t>K_2021</t>
  </si>
  <si>
    <t xml:space="preserve"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 </t>
  </si>
  <si>
    <t>г</t>
  </si>
  <si>
    <t xml:space="preserve">Строительство новых объектов электросетевого хозяйства для усиления электрических сетей в целях осуществления технологического присоединения, всего, в том числе </t>
  </si>
  <si>
    <t>Покупка спецтехники (Экскаватор)</t>
  </si>
  <si>
    <t>Фактический объем финансирования капитальных вложений на  01.01.2021 года, млн. рублей 
 (с НДС),( УСН)</t>
  </si>
  <si>
    <t>Остаток финансирования капитальных вложений 
на  01.01.2021 года   в прогнозных ценах соответствующих лет,  млн. рублей (с (с НДС),( УСН)</t>
  </si>
  <si>
    <t>Освоение капитальных вложений 2021 года , млн. рублей (с НДС), (УСН)</t>
  </si>
  <si>
    <t>Стротельство ВЛ-0,4кВ по ул. Чайкина, г. Большой Камень протяженностью 0,45 км</t>
  </si>
  <si>
    <t xml:space="preserve">Стротельство КТП 6/0,4 кВ с трансформаторной мощьностью 0,63 МВА ул. Чайкина г. Большой Камень, на участках для установки в центре распределения нагрузки </t>
  </si>
  <si>
    <t>Строительство КЛ-6кВ от ВЛ-6 кВт до КТП 6/0,4 кВ г. Большой Камень по ул. Чайкина протяженностью 0,1 км</t>
  </si>
  <si>
    <t>Строительство ВЛ-6кВ от Ф.№5 "Топаз" ул. Чайкина г. Большой Камень протяженностью 0,65 км</t>
  </si>
  <si>
    <t>Освоение капитальных вложений 2021 года, млн. рублей (без НДС), (УСН)</t>
  </si>
  <si>
    <r>
      <t>Показатель замены линий электропередаи (</t>
    </r>
    <r>
      <rPr>
        <b/>
        <sz val="12"/>
        <color theme="1"/>
        <rFont val="Times New Roman"/>
        <family val="1"/>
        <charset val="204"/>
      </rPr>
      <t>L</t>
    </r>
    <r>
      <rPr>
        <b/>
        <vertAlign val="superscript"/>
        <sz val="12"/>
        <color theme="1"/>
        <rFont val="Times New Roman"/>
        <family val="1"/>
        <charset val="204"/>
      </rPr>
      <t>n</t>
    </r>
    <r>
      <rPr>
        <b/>
        <vertAlign val="subscript"/>
        <sz val="12"/>
        <color theme="1"/>
        <rFont val="Times New Roman"/>
        <family val="1"/>
        <charset val="204"/>
      </rPr>
      <t>з_лэп</t>
    </r>
    <r>
      <rPr>
        <sz val="12"/>
        <color theme="1"/>
        <rFont val="Times New Roman"/>
        <family val="1"/>
        <charset val="204"/>
      </rPr>
      <t>)</t>
    </r>
  </si>
  <si>
    <r>
      <t>Показатель замены силовых трансформаторов (Р</t>
    </r>
    <r>
      <rPr>
        <vertAlign val="superscript"/>
        <sz val="12"/>
        <color theme="1"/>
        <rFont val="Tempus Sans ITC"/>
        <family val="5"/>
      </rPr>
      <t>n</t>
    </r>
    <r>
      <rPr>
        <sz val="12"/>
        <color theme="1"/>
        <rFont val="Times New Roman"/>
        <family val="1"/>
        <charset val="204"/>
      </rPr>
      <t>з_тр)</t>
    </r>
  </si>
  <si>
    <t xml:space="preserve">Генеральный директор ООО "РЭС"                                                                      </t>
  </si>
  <si>
    <t xml:space="preserve"> Ю.Я. Ворсин</t>
  </si>
  <si>
    <t xml:space="preserve">Генеральный директор                                                           Ю.Я. Ворсин </t>
  </si>
  <si>
    <t>Генеральный директор                                                         Ю.Я. Ворсин</t>
  </si>
  <si>
    <t xml:space="preserve">                                                     Генеральный директор ООО "РЭС"                                                       Ю.Я. Ворсин                                             </t>
  </si>
  <si>
    <t xml:space="preserve">                                                       Генеральный директор ООО "РЭС"                                              Ю.Я. Ворсин                                                </t>
  </si>
  <si>
    <t>Год раскрытия информации: 4 квартал 2021 года</t>
  </si>
  <si>
    <t>Всего 4 квартал 2021 года</t>
  </si>
  <si>
    <t>за 4 квартал 2021 года</t>
  </si>
  <si>
    <t>за 4 квартал  2021 года</t>
  </si>
  <si>
    <t>за 4  квартал 2021г.</t>
  </si>
  <si>
    <t>4 кв. 2021г.</t>
  </si>
  <si>
    <t>за  4 квартал 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</si>
</sst>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0.000"/>
    <numFmt numFmtId="166" formatCode="#,##0_ ;\-#,##0\ "/>
    <numFmt numFmtId="167" formatCode="_-* #,##0.00\ _р_._-;\-* #,##0.00\ _р_._-;_-* &quot;-&quot;??\ _р_._-;_-@_-"/>
    <numFmt numFmtId="168" formatCode="0.0"/>
    <numFmt numFmtId="169" formatCode="0.0000"/>
  </numFmts>
  <fonts count="68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rgb="FF000000"/>
      <name val="SimSun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name val="Arial"/>
      <family val="2"/>
    </font>
    <font>
      <sz val="10"/>
      <name val="Helv"/>
    </font>
    <font>
      <sz val="10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0"/>
      <name val="Times New Roman CYR"/>
    </font>
    <font>
      <i/>
      <sz val="10"/>
      <name val="Times New Roman"/>
      <family val="1"/>
      <charset val="204"/>
    </font>
    <font>
      <sz val="11"/>
      <name val="Times New Roman CYR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b/>
      <vertAlign val="subscript"/>
      <sz val="12"/>
      <color theme="1"/>
      <name val="Times New Roman"/>
      <family val="1"/>
      <charset val="204"/>
    </font>
    <font>
      <vertAlign val="superscript"/>
      <sz val="12"/>
      <color theme="1"/>
      <name val="Tempus Sans ITC"/>
      <family val="5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3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7" fillId="0" borderId="0"/>
    <xf numFmtId="0" fontId="9" fillId="0" borderId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0" borderId="0"/>
    <xf numFmtId="0" fontId="28" fillId="0" borderId="0"/>
    <xf numFmtId="0" fontId="9" fillId="0" borderId="0"/>
    <xf numFmtId="0" fontId="8" fillId="0" borderId="0"/>
    <xf numFmtId="0" fontId="33" fillId="0" borderId="0"/>
    <xf numFmtId="0" fontId="33" fillId="0" borderId="0"/>
    <xf numFmtId="164" fontId="8" fillId="0" borderId="0" applyFont="0" applyFill="0" applyBorder="0" applyAlignment="0" applyProtection="0"/>
    <xf numFmtId="166" fontId="33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7" fillId="0" borderId="0"/>
    <xf numFmtId="0" fontId="6" fillId="0" borderId="0"/>
    <xf numFmtId="0" fontId="36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38" fillId="0" borderId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0" fillId="23" borderId="8" applyNumberFormat="0" applyFont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4" fillId="0" borderId="0"/>
    <xf numFmtId="0" fontId="9" fillId="0" borderId="0"/>
    <xf numFmtId="9" fontId="3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9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9" fillId="0" borderId="0"/>
  </cellStyleXfs>
  <cellXfs count="446">
    <xf numFmtId="0" fontId="0" fillId="0" borderId="0" xfId="0"/>
    <xf numFmtId="0" fontId="9" fillId="0" borderId="0" xfId="0" applyFont="1"/>
    <xf numFmtId="0" fontId="9" fillId="0" borderId="0" xfId="37" applyFont="1" applyAlignment="1">
      <alignment horizontal="right"/>
    </xf>
    <xf numFmtId="0" fontId="29" fillId="0" borderId="0" xfId="44" applyFont="1" applyFill="1" applyBorder="1"/>
    <xf numFmtId="0" fontId="9" fillId="0" borderId="0" xfId="37" applyFont="1"/>
    <xf numFmtId="0" fontId="9" fillId="0" borderId="0" xfId="37" applyFont="1" applyFill="1"/>
    <xf numFmtId="0" fontId="9" fillId="0" borderId="0" xfId="37" applyFont="1" applyBorder="1"/>
    <xf numFmtId="0" fontId="35" fillId="0" borderId="0" xfId="55" applyFont="1" applyAlignment="1">
      <alignment vertical="center"/>
    </xf>
    <xf numFmtId="0" fontId="34" fillId="0" borderId="0" xfId="37" applyFont="1" applyAlignment="1">
      <alignment horizontal="right" vertical="center"/>
    </xf>
    <xf numFmtId="0" fontId="32" fillId="0" borderId="0" xfId="55" applyFont="1" applyAlignment="1">
      <alignment vertical="center"/>
    </xf>
    <xf numFmtId="0" fontId="9" fillId="0" borderId="0" xfId="37" applyNumberFormat="1" applyFont="1"/>
    <xf numFmtId="0" fontId="9" fillId="0" borderId="10" xfId="37" applyFont="1" applyFill="1" applyBorder="1" applyAlignment="1">
      <alignment horizontal="center" textRotation="90" wrapText="1"/>
    </xf>
    <xf numFmtId="0" fontId="9" fillId="0" borderId="0" xfId="0" applyFont="1" applyFill="1"/>
    <xf numFmtId="0" fontId="34" fillId="0" borderId="0" xfId="37" applyFont="1" applyAlignment="1">
      <alignment horizontal="right"/>
    </xf>
    <xf numFmtId="0" fontId="9" fillId="0" borderId="0" xfId="0" applyFont="1" applyFill="1" applyAlignment="1"/>
    <xf numFmtId="0" fontId="32" fillId="0" borderId="0" xfId="55" applyFont="1" applyAlignment="1">
      <alignment vertical="top"/>
    </xf>
    <xf numFmtId="0" fontId="9" fillId="24" borderId="0" xfId="37" applyFont="1" applyFill="1"/>
    <xf numFmtId="0" fontId="34" fillId="24" borderId="0" xfId="37" applyFont="1" applyFill="1" applyAlignment="1">
      <alignment horizontal="right" vertical="center"/>
    </xf>
    <xf numFmtId="0" fontId="34" fillId="24" borderId="0" xfId="37" applyFont="1" applyFill="1" applyAlignment="1">
      <alignment horizontal="right"/>
    </xf>
    <xf numFmtId="0" fontId="9" fillId="24" borderId="0" xfId="37" applyFont="1" applyFill="1" applyBorder="1"/>
    <xf numFmtId="0" fontId="32" fillId="24" borderId="0" xfId="55" applyFont="1" applyFill="1" applyAlignment="1">
      <alignment vertical="center"/>
    </xf>
    <xf numFmtId="49" fontId="40" fillId="24" borderId="0" xfId="57" applyNumberFormat="1" applyFont="1" applyFill="1" applyAlignment="1">
      <alignment horizontal="center" vertical="center"/>
    </xf>
    <xf numFmtId="0" fontId="9" fillId="24" borderId="0" xfId="57" applyFont="1" applyFill="1" applyAlignment="1">
      <alignment wrapText="1"/>
    </xf>
    <xf numFmtId="0" fontId="40" fillId="24" borderId="0" xfId="57" applyFont="1" applyFill="1" applyAlignment="1">
      <alignment horizontal="center" vertical="center" wrapText="1"/>
    </xf>
    <xf numFmtId="0" fontId="9" fillId="24" borderId="0" xfId="57" applyFont="1" applyFill="1" applyAlignment="1">
      <alignment horizontal="center" vertical="center" wrapText="1"/>
    </xf>
    <xf numFmtId="0" fontId="9" fillId="24" borderId="0" xfId="57" applyFont="1" applyFill="1"/>
    <xf numFmtId="0" fontId="42" fillId="0" borderId="32" xfId="57" applyFont="1" applyFill="1" applyBorder="1" applyAlignment="1">
      <alignment horizontal="center" vertical="center" wrapText="1"/>
    </xf>
    <xf numFmtId="49" fontId="40" fillId="0" borderId="25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9" fontId="40" fillId="0" borderId="29" xfId="0" applyNumberFormat="1" applyFont="1" applyFill="1" applyBorder="1" applyAlignment="1">
      <alignment horizontal="center" vertical="center"/>
    </xf>
    <xf numFmtId="0" fontId="40" fillId="0" borderId="30" xfId="57" applyFont="1" applyFill="1" applyBorder="1" applyAlignment="1">
      <alignment horizontal="center" vertical="center"/>
    </xf>
    <xf numFmtId="0" fontId="40" fillId="0" borderId="24" xfId="57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left" vertical="center" wrapText="1" indent="3"/>
    </xf>
    <xf numFmtId="0" fontId="9" fillId="0" borderId="10" xfId="0" applyFont="1" applyFill="1" applyBorder="1" applyAlignment="1">
      <alignment horizontal="left" vertical="center" wrapText="1" indent="1"/>
    </xf>
    <xf numFmtId="0" fontId="9" fillId="0" borderId="10" xfId="57" applyFont="1" applyFill="1" applyBorder="1" applyAlignment="1">
      <alignment horizontal="left" vertical="center" wrapText="1" indent="5"/>
    </xf>
    <xf numFmtId="0" fontId="9" fillId="0" borderId="10" xfId="0" applyFont="1" applyFill="1" applyBorder="1" applyAlignment="1">
      <alignment horizontal="left" vertical="center" wrapText="1" indent="7"/>
    </xf>
    <xf numFmtId="49" fontId="40" fillId="0" borderId="34" xfId="0" applyNumberFormat="1" applyFont="1" applyFill="1" applyBorder="1" applyAlignment="1">
      <alignment horizontal="center" vertical="center"/>
    </xf>
    <xf numFmtId="0" fontId="40" fillId="0" borderId="15" xfId="57" applyFont="1" applyFill="1" applyBorder="1" applyAlignment="1">
      <alignment horizontal="center" vertical="center"/>
    </xf>
    <xf numFmtId="0" fontId="40" fillId="0" borderId="31" xfId="57" applyFont="1" applyFill="1" applyBorder="1" applyAlignment="1">
      <alignment horizontal="center" vertical="center"/>
    </xf>
    <xf numFmtId="0" fontId="40" fillId="0" borderId="37" xfId="57" applyFont="1" applyFill="1" applyBorder="1" applyAlignment="1">
      <alignment horizontal="center" vertical="center"/>
    </xf>
    <xf numFmtId="0" fontId="40" fillId="0" borderId="30" xfId="57" applyFont="1" applyFill="1" applyBorder="1" applyAlignment="1">
      <alignment horizontal="center" vertical="center" wrapText="1"/>
    </xf>
    <xf numFmtId="49" fontId="42" fillId="0" borderId="36" xfId="57" applyNumberFormat="1" applyFont="1" applyFill="1" applyBorder="1" applyAlignment="1">
      <alignment horizontal="center" vertical="center"/>
    </xf>
    <xf numFmtId="0" fontId="42" fillId="0" borderId="31" xfId="57" applyFont="1" applyFill="1" applyBorder="1" applyAlignment="1">
      <alignment horizontal="center" vertical="center" wrapText="1"/>
    </xf>
    <xf numFmtId="0" fontId="42" fillId="0" borderId="37" xfId="57" applyFont="1" applyFill="1" applyBorder="1" applyAlignment="1">
      <alignment horizontal="center" vertical="center" wrapText="1"/>
    </xf>
    <xf numFmtId="0" fontId="42" fillId="0" borderId="32" xfId="57" applyFont="1" applyFill="1" applyBorder="1" applyAlignment="1">
      <alignment horizontal="center" vertical="center"/>
    </xf>
    <xf numFmtId="0" fontId="43" fillId="0" borderId="31" xfId="57" applyFont="1" applyFill="1" applyBorder="1" applyAlignment="1">
      <alignment horizontal="center" vertical="center"/>
    </xf>
    <xf numFmtId="0" fontId="34" fillId="0" borderId="13" xfId="57" applyFont="1" applyFill="1" applyBorder="1" applyAlignment="1">
      <alignment horizontal="center" vertical="center" wrapText="1"/>
    </xf>
    <xf numFmtId="164" fontId="9" fillId="0" borderId="13" xfId="57" applyNumberFormat="1" applyFont="1" applyFill="1" applyBorder="1" applyAlignment="1">
      <alignment horizontal="left" vertical="center" wrapText="1"/>
    </xf>
    <xf numFmtId="164" fontId="9" fillId="0" borderId="38" xfId="57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164" fontId="9" fillId="0" borderId="10" xfId="57" applyNumberFormat="1" applyFont="1" applyFill="1" applyBorder="1" applyAlignment="1">
      <alignment horizontal="left" vertical="center" wrapText="1"/>
    </xf>
    <xf numFmtId="164" fontId="9" fillId="0" borderId="30" xfId="57" applyNumberFormat="1" applyFont="1" applyFill="1" applyBorder="1" applyAlignment="1">
      <alignment horizontal="left" vertical="center" wrapText="1"/>
    </xf>
    <xf numFmtId="0" fontId="34" fillId="0" borderId="10" xfId="0" applyNumberFormat="1" applyFont="1" applyFill="1" applyBorder="1" applyAlignment="1">
      <alignment vertical="center" wrapText="1"/>
    </xf>
    <xf numFmtId="0" fontId="9" fillId="0" borderId="10" xfId="57" applyFont="1" applyFill="1" applyBorder="1" applyAlignment="1">
      <alignment horizontal="left" vertical="center" indent="7"/>
    </xf>
    <xf numFmtId="164" fontId="9" fillId="0" borderId="10" xfId="57" applyNumberFormat="1" applyFont="1" applyFill="1" applyBorder="1" applyAlignment="1">
      <alignment horizontal="left" vertical="center" wrapText="1" indent="1"/>
    </xf>
    <xf numFmtId="0" fontId="41" fillId="24" borderId="0" xfId="58" applyFont="1" applyFill="1" applyAlignment="1">
      <alignment vertical="center" wrapText="1"/>
    </xf>
    <xf numFmtId="0" fontId="35" fillId="24" borderId="0" xfId="0" applyFont="1" applyFill="1" applyAlignment="1">
      <alignment horizontal="justify"/>
    </xf>
    <xf numFmtId="0" fontId="33" fillId="24" borderId="0" xfId="622" applyFont="1" applyFill="1" applyAlignment="1">
      <alignment vertical="center"/>
    </xf>
    <xf numFmtId="0" fontId="34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left" vertical="center" wrapText="1" indent="1"/>
    </xf>
    <xf numFmtId="0" fontId="34" fillId="0" borderId="32" xfId="0" applyFont="1" applyFill="1" applyBorder="1" applyAlignment="1">
      <alignment vertical="center"/>
    </xf>
    <xf numFmtId="164" fontId="9" fillId="0" borderId="11" xfId="57" applyNumberFormat="1" applyFont="1" applyFill="1" applyBorder="1" applyAlignment="1">
      <alignment horizontal="left" vertical="center" wrapText="1"/>
    </xf>
    <xf numFmtId="164" fontId="9" fillId="0" borderId="35" xfId="57" applyNumberFormat="1" applyFont="1" applyFill="1" applyBorder="1" applyAlignment="1">
      <alignment horizontal="left" vertical="center" wrapText="1"/>
    </xf>
    <xf numFmtId="0" fontId="40" fillId="0" borderId="27" xfId="57" applyFont="1" applyFill="1" applyBorder="1" applyAlignment="1">
      <alignment horizontal="center" vertical="center" wrapText="1"/>
    </xf>
    <xf numFmtId="0" fontId="40" fillId="0" borderId="33" xfId="57" applyFont="1" applyFill="1" applyBorder="1" applyAlignment="1">
      <alignment horizontal="center" vertical="center" wrapText="1"/>
    </xf>
    <xf numFmtId="0" fontId="9" fillId="0" borderId="26" xfId="57" applyFont="1" applyFill="1" applyBorder="1"/>
    <xf numFmtId="0" fontId="9" fillId="0" borderId="27" xfId="57" applyFont="1" applyFill="1" applyBorder="1"/>
    <xf numFmtId="49" fontId="40" fillId="0" borderId="29" xfId="57" applyNumberFormat="1" applyFont="1" applyFill="1" applyBorder="1" applyAlignment="1">
      <alignment horizontal="center" vertical="center"/>
    </xf>
    <xf numFmtId="0" fontId="9" fillId="0" borderId="10" xfId="57" applyFont="1" applyFill="1" applyBorder="1" applyAlignment="1">
      <alignment horizontal="center" vertical="center" wrapText="1"/>
    </xf>
    <xf numFmtId="0" fontId="9" fillId="0" borderId="10" xfId="57" applyFont="1" applyFill="1" applyBorder="1"/>
    <xf numFmtId="0" fontId="9" fillId="0" borderId="30" xfId="57" applyFont="1" applyFill="1" applyBorder="1"/>
    <xf numFmtId="0" fontId="40" fillId="0" borderId="24" xfId="57" applyFont="1" applyFill="1" applyBorder="1" applyAlignment="1">
      <alignment horizontal="center" vertical="center" wrapText="1"/>
    </xf>
    <xf numFmtId="49" fontId="40" fillId="0" borderId="36" xfId="57" applyNumberFormat="1" applyFont="1" applyFill="1" applyBorder="1" applyAlignment="1">
      <alignment horizontal="center" vertical="center"/>
    </xf>
    <xf numFmtId="0" fontId="9" fillId="0" borderId="32" xfId="57" applyFont="1" applyFill="1" applyBorder="1" applyAlignment="1">
      <alignment horizontal="left" vertical="center" wrapText="1" indent="3"/>
    </xf>
    <xf numFmtId="0" fontId="9" fillId="0" borderId="32" xfId="57" applyFont="1" applyFill="1" applyBorder="1" applyAlignment="1">
      <alignment horizontal="center" vertical="center" wrapText="1"/>
    </xf>
    <xf numFmtId="0" fontId="9" fillId="0" borderId="32" xfId="57" applyFont="1" applyFill="1" applyBorder="1"/>
    <xf numFmtId="0" fontId="9" fillId="0" borderId="31" xfId="57" applyFont="1" applyFill="1" applyBorder="1"/>
    <xf numFmtId="49" fontId="40" fillId="0" borderId="0" xfId="57" applyNumberFormat="1" applyFont="1" applyFill="1" applyAlignment="1">
      <alignment horizontal="center" vertical="center"/>
    </xf>
    <xf numFmtId="0" fontId="9" fillId="0" borderId="0" xfId="57" applyFont="1" applyFill="1" applyAlignment="1">
      <alignment wrapText="1"/>
    </xf>
    <xf numFmtId="0" fontId="40" fillId="0" borderId="0" xfId="57" applyFont="1" applyFill="1" applyAlignment="1">
      <alignment horizontal="center" vertical="center" wrapText="1"/>
    </xf>
    <xf numFmtId="0" fontId="9" fillId="0" borderId="0" xfId="57" applyFont="1" applyFill="1" applyAlignment="1">
      <alignment horizontal="center" vertical="center" wrapText="1"/>
    </xf>
    <xf numFmtId="0" fontId="9" fillId="0" borderId="0" xfId="57" applyFont="1" applyFill="1"/>
    <xf numFmtId="0" fontId="45" fillId="24" borderId="0" xfId="57" applyFont="1" applyFill="1"/>
    <xf numFmtId="0" fontId="30" fillId="24" borderId="10" xfId="45" applyFont="1" applyFill="1" applyBorder="1" applyAlignment="1">
      <alignment horizontal="center" vertical="center" textRotation="90" wrapText="1"/>
    </xf>
    <xf numFmtId="0" fontId="9" fillId="24" borderId="0" xfId="37" applyFont="1" applyFill="1" applyAlignment="1">
      <alignment horizontal="right"/>
    </xf>
    <xf numFmtId="0" fontId="29" fillId="24" borderId="0" xfId="44" applyFont="1" applyFill="1" applyBorder="1"/>
    <xf numFmtId="0" fontId="9" fillId="24" borderId="0" xfId="0" applyFont="1" applyFill="1"/>
    <xf numFmtId="0" fontId="37" fillId="0" borderId="0" xfId="55" applyFont="1"/>
    <xf numFmtId="0" fontId="37" fillId="0" borderId="0" xfId="55" applyFont="1" applyBorder="1"/>
    <xf numFmtId="0" fontId="37" fillId="0" borderId="0" xfId="55" applyFont="1" applyAlignment="1">
      <alignment vertical="center"/>
    </xf>
    <xf numFmtId="0" fontId="46" fillId="0" borderId="0" xfId="55" applyFont="1"/>
    <xf numFmtId="49" fontId="32" fillId="0" borderId="10" xfId="55" applyNumberFormat="1" applyFont="1" applyBorder="1" applyAlignment="1">
      <alignment horizontal="center" vertical="center"/>
    </xf>
    <xf numFmtId="0" fontId="32" fillId="0" borderId="10" xfId="55" applyFont="1" applyBorder="1" applyAlignment="1">
      <alignment horizontal="center"/>
    </xf>
    <xf numFmtId="0" fontId="32" fillId="0" borderId="10" xfId="55" applyFont="1" applyBorder="1" applyAlignment="1">
      <alignment horizontal="center" vertical="center"/>
    </xf>
    <xf numFmtId="0" fontId="32" fillId="0" borderId="0" xfId="55" applyFont="1"/>
    <xf numFmtId="0" fontId="32" fillId="0" borderId="10" xfId="55" applyFont="1" applyBorder="1" applyAlignment="1">
      <alignment horizontal="center" vertical="center" textRotation="90"/>
    </xf>
    <xf numFmtId="0" fontId="32" fillId="0" borderId="0" xfId="55" applyFont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textRotation="90" wrapText="1"/>
    </xf>
    <xf numFmtId="0" fontId="9" fillId="0" borderId="0" xfId="37" applyFont="1" applyAlignment="1">
      <alignment horizontal="left" wrapText="1"/>
    </xf>
    <xf numFmtId="0" fontId="9" fillId="24" borderId="11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34" fillId="0" borderId="0" xfId="37" applyFont="1" applyFill="1" applyAlignment="1">
      <alignment horizontal="center" wrapText="1"/>
    </xf>
    <xf numFmtId="0" fontId="34" fillId="0" borderId="0" xfId="37" applyFont="1" applyFill="1" applyAlignment="1">
      <alignment wrapText="1"/>
    </xf>
    <xf numFmtId="0" fontId="34" fillId="0" borderId="0" xfId="37" applyFont="1" applyFill="1" applyBorder="1" applyAlignment="1">
      <alignment horizontal="center"/>
    </xf>
    <xf numFmtId="0" fontId="34" fillId="0" borderId="0" xfId="0" applyFont="1" applyFill="1" applyAlignment="1">
      <alignment horizontal="center"/>
    </xf>
    <xf numFmtId="0" fontId="34" fillId="24" borderId="0" xfId="37" applyFont="1" applyFill="1" applyBorder="1" applyAlignment="1"/>
    <xf numFmtId="0" fontId="34" fillId="24" borderId="0" xfId="37" applyFont="1" applyFill="1" applyAlignment="1">
      <alignment wrapText="1"/>
    </xf>
    <xf numFmtId="0" fontId="34" fillId="24" borderId="0" xfId="37" applyFont="1" applyFill="1" applyBorder="1" applyAlignment="1">
      <alignment horizontal="center"/>
    </xf>
    <xf numFmtId="0" fontId="34" fillId="24" borderId="0" xfId="0" applyFont="1" applyFill="1" applyAlignment="1"/>
    <xf numFmtId="0" fontId="47" fillId="24" borderId="0" xfId="55" applyFont="1" applyFill="1" applyAlignment="1">
      <alignment vertical="center"/>
    </xf>
    <xf numFmtId="0" fontId="34" fillId="0" borderId="0" xfId="37" applyFont="1" applyFill="1" applyBorder="1" applyAlignment="1"/>
    <xf numFmtId="0" fontId="34" fillId="0" borderId="0" xfId="0" applyFont="1" applyFill="1" applyAlignment="1"/>
    <xf numFmtId="0" fontId="47" fillId="0" borderId="0" xfId="55" applyFont="1" applyAlignment="1">
      <alignment vertical="center"/>
    </xf>
    <xf numFmtId="0" fontId="30" fillId="24" borderId="10" xfId="45" applyFont="1" applyFill="1" applyBorder="1" applyAlignment="1">
      <alignment horizontal="center" vertical="center"/>
    </xf>
    <xf numFmtId="0" fontId="32" fillId="0" borderId="0" xfId="55" applyFont="1" applyBorder="1" applyAlignment="1">
      <alignment horizontal="center" vertical="center" wrapText="1"/>
    </xf>
    <xf numFmtId="49" fontId="32" fillId="0" borderId="10" xfId="55" applyNumberFormat="1" applyFont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wrapText="1"/>
    </xf>
    <xf numFmtId="49" fontId="40" fillId="0" borderId="15" xfId="57" applyNumberFormat="1" applyFont="1" applyFill="1" applyBorder="1" applyAlignment="1">
      <alignment horizontal="left" vertical="center"/>
    </xf>
    <xf numFmtId="0" fontId="35" fillId="24" borderId="0" xfId="55" applyFont="1" applyFill="1" applyAlignment="1">
      <alignment vertical="center"/>
    </xf>
    <xf numFmtId="0" fontId="30" fillId="24" borderId="0" xfId="45" applyFont="1" applyFill="1" applyBorder="1" applyAlignment="1">
      <alignment vertical="center"/>
    </xf>
    <xf numFmtId="0" fontId="30" fillId="24" borderId="10" xfId="45" applyFont="1" applyFill="1" applyBorder="1" applyAlignment="1">
      <alignment horizontal="center" vertical="center" wrapText="1"/>
    </xf>
    <xf numFmtId="16" fontId="30" fillId="24" borderId="10" xfId="45" applyNumberFormat="1" applyFont="1" applyFill="1" applyBorder="1" applyAlignment="1">
      <alignment horizontal="center" vertical="center"/>
    </xf>
    <xf numFmtId="14" fontId="30" fillId="24" borderId="10" xfId="45" applyNumberFormat="1" applyFont="1" applyFill="1" applyBorder="1" applyAlignment="1">
      <alignment horizontal="center" vertical="center"/>
    </xf>
    <xf numFmtId="0" fontId="9" fillId="0" borderId="10" xfId="37" applyNumberFormat="1" applyFont="1" applyBorder="1" applyAlignment="1">
      <alignment horizontal="center" vertical="center" wrapText="1"/>
    </xf>
    <xf numFmtId="0" fontId="9" fillId="0" borderId="10" xfId="37" applyNumberFormat="1" applyFont="1" applyBorder="1" applyAlignment="1">
      <alignment horizontal="center" vertical="center"/>
    </xf>
    <xf numFmtId="1" fontId="9" fillId="0" borderId="0" xfId="37" applyNumberFormat="1" applyFont="1" applyAlignment="1">
      <alignment horizontal="left" vertical="top"/>
    </xf>
    <xf numFmtId="0" fontId="48" fillId="0" borderId="0" xfId="55" applyFont="1" applyAlignment="1">
      <alignment vertical="center"/>
    </xf>
    <xf numFmtId="0" fontId="34" fillId="0" borderId="0" xfId="46" applyFont="1" applyFill="1" applyBorder="1" applyAlignment="1"/>
    <xf numFmtId="0" fontId="45" fillId="0" borderId="10" xfId="57" applyFont="1" applyFill="1" applyBorder="1" applyAlignment="1">
      <alignment horizontal="center" vertical="center" wrapText="1"/>
    </xf>
    <xf numFmtId="0" fontId="45" fillId="0" borderId="18" xfId="57" applyFont="1" applyFill="1" applyBorder="1" applyAlignment="1">
      <alignment horizontal="center" vertical="center" wrapText="1"/>
    </xf>
    <xf numFmtId="0" fontId="9" fillId="0" borderId="26" xfId="5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9" fillId="24" borderId="0" xfId="37" applyFont="1" applyFill="1" applyBorder="1" applyAlignment="1">
      <alignment horizontal="center" vertical="center" wrapText="1"/>
    </xf>
    <xf numFmtId="49" fontId="49" fillId="0" borderId="10" xfId="55" applyNumberFormat="1" applyFont="1" applyFill="1" applyBorder="1" applyAlignment="1">
      <alignment horizontal="center" vertical="center"/>
    </xf>
    <xf numFmtId="0" fontId="50" fillId="0" borderId="10" xfId="55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/>
    </xf>
    <xf numFmtId="49" fontId="49" fillId="25" borderId="10" xfId="55" applyNumberFormat="1" applyFont="1" applyFill="1" applyBorder="1" applyAlignment="1">
      <alignment horizontal="center" vertical="center"/>
    </xf>
    <xf numFmtId="0" fontId="50" fillId="25" borderId="10" xfId="55" applyFont="1" applyFill="1" applyBorder="1" applyAlignment="1">
      <alignment horizontal="center" vertical="center" wrapText="1"/>
    </xf>
    <xf numFmtId="0" fontId="50" fillId="25" borderId="10" xfId="55" applyFont="1" applyFill="1" applyBorder="1" applyAlignment="1">
      <alignment horizontal="center" vertical="center"/>
    </xf>
    <xf numFmtId="49" fontId="37" fillId="0" borderId="10" xfId="55" applyNumberFormat="1" applyFont="1" applyFill="1" applyBorder="1" applyAlignment="1">
      <alignment horizontal="center" vertical="center"/>
    </xf>
    <xf numFmtId="49" fontId="49" fillId="27" borderId="10" xfId="55" applyNumberFormat="1" applyFont="1" applyFill="1" applyBorder="1" applyAlignment="1">
      <alignment horizontal="center" vertical="center"/>
    </xf>
    <xf numFmtId="0" fontId="9" fillId="0" borderId="10" xfId="279" applyFont="1" applyFill="1" applyBorder="1" applyAlignment="1">
      <alignment horizontal="left" vertical="center" wrapText="1"/>
    </xf>
    <xf numFmtId="0" fontId="9" fillId="0" borderId="0" xfId="37" applyFont="1" applyFill="1" applyBorder="1" applyAlignment="1">
      <alignment horizontal="center" vertical="center" wrapText="1"/>
    </xf>
    <xf numFmtId="49" fontId="37" fillId="0" borderId="0" xfId="55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 wrapText="1"/>
    </xf>
    <xf numFmtId="0" fontId="9" fillId="0" borderId="0" xfId="279" applyFont="1" applyFill="1" applyBorder="1" applyAlignment="1">
      <alignment horizontal="center" vertical="center" wrapText="1"/>
    </xf>
    <xf numFmtId="0" fontId="32" fillId="0" borderId="0" xfId="55" applyFont="1" applyFill="1" applyBorder="1" applyAlignment="1">
      <alignment horizontal="left" vertical="center" wrapText="1"/>
    </xf>
    <xf numFmtId="0" fontId="32" fillId="0" borderId="0" xfId="55" applyFont="1" applyFill="1" applyBorder="1" applyAlignment="1">
      <alignment horizontal="center" vertical="center"/>
    </xf>
    <xf numFmtId="0" fontId="9" fillId="0" borderId="0" xfId="279" applyFont="1" applyFill="1" applyBorder="1" applyAlignment="1">
      <alignment horizontal="left" vertical="center" wrapText="1"/>
    </xf>
    <xf numFmtId="165" fontId="32" fillId="0" borderId="10" xfId="55" applyNumberFormat="1" applyFont="1" applyFill="1" applyBorder="1" applyAlignment="1">
      <alignment horizontal="center" vertical="center"/>
    </xf>
    <xf numFmtId="165" fontId="9" fillId="0" borderId="10" xfId="279" applyNumberFormat="1" applyFont="1" applyFill="1" applyBorder="1" applyAlignment="1">
      <alignment horizontal="center" vertical="center" wrapText="1"/>
    </xf>
    <xf numFmtId="49" fontId="49" fillId="29" borderId="10" xfId="55" applyNumberFormat="1" applyFont="1" applyFill="1" applyBorder="1" applyAlignment="1">
      <alignment horizontal="center" vertical="center"/>
    </xf>
    <xf numFmtId="0" fontId="50" fillId="29" borderId="10" xfId="55" applyFont="1" applyFill="1" applyBorder="1" applyAlignment="1">
      <alignment horizontal="center" vertical="center" wrapText="1"/>
    </xf>
    <xf numFmtId="0" fontId="50" fillId="29" borderId="10" xfId="55" applyFont="1" applyFill="1" applyBorder="1" applyAlignment="1">
      <alignment horizontal="center" vertical="center"/>
    </xf>
    <xf numFmtId="0" fontId="9" fillId="29" borderId="10" xfId="37" applyFont="1" applyFill="1" applyBorder="1" applyAlignment="1">
      <alignment horizontal="center" vertical="center" wrapText="1"/>
    </xf>
    <xf numFmtId="0" fontId="9" fillId="29" borderId="0" xfId="37" applyFont="1" applyFill="1"/>
    <xf numFmtId="49" fontId="49" fillId="30" borderId="10" xfId="55" applyNumberFormat="1" applyFont="1" applyFill="1" applyBorder="1" applyAlignment="1">
      <alignment horizontal="center" vertical="center"/>
    </xf>
    <xf numFmtId="0" fontId="50" fillId="30" borderId="10" xfId="55" applyFont="1" applyFill="1" applyBorder="1" applyAlignment="1">
      <alignment horizontal="center" vertical="center" wrapText="1"/>
    </xf>
    <xf numFmtId="0" fontId="50" fillId="30" borderId="10" xfId="55" applyFont="1" applyFill="1" applyBorder="1" applyAlignment="1">
      <alignment horizontal="center" vertical="center"/>
    </xf>
    <xf numFmtId="0" fontId="9" fillId="27" borderId="10" xfId="37" applyFont="1" applyFill="1" applyBorder="1" applyAlignment="1">
      <alignment horizontal="center" vertical="center" wrapText="1"/>
    </xf>
    <xf numFmtId="0" fontId="9" fillId="27" borderId="0" xfId="37" applyFont="1" applyFill="1"/>
    <xf numFmtId="0" fontId="9" fillId="31" borderId="10" xfId="37" applyFont="1" applyFill="1" applyBorder="1" applyAlignment="1">
      <alignment horizontal="center" vertical="center" wrapText="1"/>
    </xf>
    <xf numFmtId="0" fontId="9" fillId="31" borderId="0" xfId="37" applyFont="1" applyFill="1"/>
    <xf numFmtId="49" fontId="49" fillId="31" borderId="10" xfId="55" applyNumberFormat="1" applyFont="1" applyFill="1" applyBorder="1" applyAlignment="1">
      <alignment horizontal="center" vertical="center"/>
    </xf>
    <xf numFmtId="0" fontId="50" fillId="27" borderId="10" xfId="55" applyFont="1" applyFill="1" applyBorder="1" applyAlignment="1">
      <alignment horizontal="center" vertical="center" wrapText="1"/>
    </xf>
    <xf numFmtId="165" fontId="52" fillId="28" borderId="10" xfId="37" applyNumberFormat="1" applyFont="1" applyFill="1" applyBorder="1" applyAlignment="1">
      <alignment horizontal="center" vertical="center" wrapText="1"/>
    </xf>
    <xf numFmtId="165" fontId="52" fillId="25" borderId="10" xfId="37" applyNumberFormat="1" applyFont="1" applyFill="1" applyBorder="1" applyAlignment="1">
      <alignment horizontal="center" vertical="center" wrapText="1"/>
    </xf>
    <xf numFmtId="165" fontId="52" fillId="29" borderId="10" xfId="37" applyNumberFormat="1" applyFont="1" applyFill="1" applyBorder="1" applyAlignment="1">
      <alignment horizontal="center" vertical="center" wrapText="1"/>
    </xf>
    <xf numFmtId="0" fontId="52" fillId="29" borderId="10" xfId="37" applyFont="1" applyFill="1" applyBorder="1" applyAlignment="1">
      <alignment horizontal="center" vertical="center" wrapText="1"/>
    </xf>
    <xf numFmtId="0" fontId="50" fillId="27" borderId="10" xfId="55" applyFont="1" applyFill="1" applyBorder="1" applyAlignment="1">
      <alignment horizontal="center" vertical="center"/>
    </xf>
    <xf numFmtId="165" fontId="52" fillId="27" borderId="10" xfId="37" applyNumberFormat="1" applyFont="1" applyFill="1" applyBorder="1" applyAlignment="1">
      <alignment horizontal="center" vertical="center" wrapText="1"/>
    </xf>
    <xf numFmtId="0" fontId="50" fillId="31" borderId="10" xfId="55" applyFont="1" applyFill="1" applyBorder="1" applyAlignment="1">
      <alignment horizontal="center" wrapText="1"/>
    </xf>
    <xf numFmtId="0" fontId="50" fillId="31" borderId="10" xfId="55" applyFont="1" applyFill="1" applyBorder="1" applyAlignment="1">
      <alignment horizontal="center" vertical="center"/>
    </xf>
    <xf numFmtId="0" fontId="52" fillId="31" borderId="10" xfId="37" applyFont="1" applyFill="1" applyBorder="1" applyAlignment="1">
      <alignment horizontal="center" vertical="center" wrapText="1"/>
    </xf>
    <xf numFmtId="165" fontId="52" fillId="30" borderId="10" xfId="37" applyNumberFormat="1" applyFont="1" applyFill="1" applyBorder="1" applyAlignment="1">
      <alignment horizontal="center" vertical="center" wrapText="1"/>
    </xf>
    <xf numFmtId="49" fontId="51" fillId="30" borderId="10" xfId="55" applyNumberFormat="1" applyFont="1" applyFill="1" applyBorder="1" applyAlignment="1">
      <alignment horizontal="center" vertical="center"/>
    </xf>
    <xf numFmtId="0" fontId="52" fillId="30" borderId="10" xfId="55" applyFont="1" applyFill="1" applyBorder="1" applyAlignment="1">
      <alignment horizontal="center" vertical="center" wrapText="1"/>
    </xf>
    <xf numFmtId="0" fontId="52" fillId="30" borderId="10" xfId="55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52" fillId="27" borderId="10" xfId="37" applyFont="1" applyFill="1" applyBorder="1" applyAlignment="1">
      <alignment horizontal="center" vertical="center" wrapText="1"/>
    </xf>
    <xf numFmtId="0" fontId="9" fillId="24" borderId="0" xfId="0" applyFont="1" applyFill="1" applyBorder="1" applyAlignment="1">
      <alignment horizontal="center" vertical="center" wrapText="1"/>
    </xf>
    <xf numFmtId="165" fontId="9" fillId="24" borderId="0" xfId="0" applyNumberFormat="1" applyFont="1" applyFill="1" applyBorder="1" applyAlignment="1">
      <alignment horizontal="center" vertical="center" wrapText="1"/>
    </xf>
    <xf numFmtId="0" fontId="31" fillId="24" borderId="0" xfId="44" applyFont="1" applyFill="1" applyBorder="1" applyAlignment="1">
      <alignment horizontal="center"/>
    </xf>
    <xf numFmtId="2" fontId="30" fillId="24" borderId="10" xfId="45" applyNumberFormat="1" applyFont="1" applyFill="1" applyBorder="1" applyAlignment="1">
      <alignment horizontal="center" vertical="center"/>
    </xf>
    <xf numFmtId="2" fontId="52" fillId="30" borderId="10" xfId="37" applyNumberFormat="1" applyFont="1" applyFill="1" applyBorder="1" applyAlignment="1">
      <alignment horizontal="center" vertical="center" wrapText="1"/>
    </xf>
    <xf numFmtId="2" fontId="52" fillId="25" borderId="10" xfId="37" applyNumberFormat="1" applyFont="1" applyFill="1" applyBorder="1" applyAlignment="1">
      <alignment horizontal="center" vertical="center" wrapText="1"/>
    </xf>
    <xf numFmtId="168" fontId="52" fillId="25" borderId="10" xfId="37" applyNumberFormat="1" applyFont="1" applyFill="1" applyBorder="1" applyAlignment="1">
      <alignment horizontal="center" vertical="center" wrapText="1"/>
    </xf>
    <xf numFmtId="168" fontId="30" fillId="24" borderId="10" xfId="45" applyNumberFormat="1" applyFont="1" applyFill="1" applyBorder="1" applyAlignment="1">
      <alignment horizontal="center" vertical="center"/>
    </xf>
    <xf numFmtId="1" fontId="52" fillId="25" borderId="10" xfId="37" applyNumberFormat="1" applyFont="1" applyFill="1" applyBorder="1" applyAlignment="1">
      <alignment horizontal="center" vertical="center" wrapText="1"/>
    </xf>
    <xf numFmtId="1" fontId="30" fillId="24" borderId="10" xfId="45" applyNumberFormat="1" applyFont="1" applyFill="1" applyBorder="1" applyAlignment="1">
      <alignment horizontal="center" vertical="center"/>
    </xf>
    <xf numFmtId="1" fontId="52" fillId="30" borderId="10" xfId="37" applyNumberFormat="1" applyFont="1" applyFill="1" applyBorder="1" applyAlignment="1">
      <alignment horizontal="center" vertical="center" wrapText="1"/>
    </xf>
    <xf numFmtId="0" fontId="30" fillId="28" borderId="10" xfId="45" applyFont="1" applyFill="1" applyBorder="1" applyAlignment="1">
      <alignment horizontal="center" vertical="center"/>
    </xf>
    <xf numFmtId="16" fontId="30" fillId="28" borderId="10" xfId="45" applyNumberFormat="1" applyFont="1" applyFill="1" applyBorder="1" applyAlignment="1">
      <alignment horizontal="center" vertical="center"/>
    </xf>
    <xf numFmtId="0" fontId="30" fillId="30" borderId="10" xfId="45" applyFont="1" applyFill="1" applyBorder="1" applyAlignment="1">
      <alignment horizontal="center" vertical="center"/>
    </xf>
    <xf numFmtId="16" fontId="30" fillId="30" borderId="10" xfId="45" applyNumberFormat="1" applyFont="1" applyFill="1" applyBorder="1" applyAlignment="1">
      <alignment horizontal="center" vertical="center"/>
    </xf>
    <xf numFmtId="168" fontId="30" fillId="30" borderId="10" xfId="45" applyNumberFormat="1" applyFont="1" applyFill="1" applyBorder="1" applyAlignment="1">
      <alignment horizontal="center" vertical="center"/>
    </xf>
    <xf numFmtId="2" fontId="30" fillId="30" borderId="10" xfId="45" applyNumberFormat="1" applyFont="1" applyFill="1" applyBorder="1" applyAlignment="1">
      <alignment horizontal="center" vertical="center"/>
    </xf>
    <xf numFmtId="0" fontId="30" fillId="25" borderId="10" xfId="45" applyFont="1" applyFill="1" applyBorder="1" applyAlignment="1">
      <alignment horizontal="center" vertical="center"/>
    </xf>
    <xf numFmtId="16" fontId="30" fillId="25" borderId="10" xfId="45" applyNumberFormat="1" applyFont="1" applyFill="1" applyBorder="1" applyAlignment="1">
      <alignment horizontal="center" vertical="center"/>
    </xf>
    <xf numFmtId="168" fontId="30" fillId="25" borderId="10" xfId="45" applyNumberFormat="1" applyFont="1" applyFill="1" applyBorder="1" applyAlignment="1">
      <alignment horizontal="center" vertical="center"/>
    </xf>
    <xf numFmtId="2" fontId="30" fillId="25" borderId="10" xfId="45" applyNumberFormat="1" applyFont="1" applyFill="1" applyBorder="1" applyAlignment="1">
      <alignment horizontal="center" vertical="center"/>
    </xf>
    <xf numFmtId="14" fontId="30" fillId="25" borderId="10" xfId="45" applyNumberFormat="1" applyFont="1" applyFill="1" applyBorder="1" applyAlignment="1">
      <alignment horizontal="center" vertical="center"/>
    </xf>
    <xf numFmtId="0" fontId="9" fillId="25" borderId="10" xfId="37" applyNumberFormat="1" applyFont="1" applyFill="1" applyBorder="1" applyAlignment="1">
      <alignment horizontal="center" vertical="center"/>
    </xf>
    <xf numFmtId="0" fontId="9" fillId="27" borderId="10" xfId="37" applyNumberFormat="1" applyFont="1" applyFill="1" applyBorder="1" applyAlignment="1">
      <alignment horizontal="center" vertical="center"/>
    </xf>
    <xf numFmtId="0" fontId="9" fillId="30" borderId="10" xfId="37" applyNumberFormat="1" applyFont="1" applyFill="1" applyBorder="1" applyAlignment="1">
      <alignment horizontal="center" vertical="center"/>
    </xf>
    <xf numFmtId="49" fontId="32" fillId="27" borderId="10" xfId="55" applyNumberFormat="1" applyFont="1" applyFill="1" applyBorder="1" applyAlignment="1">
      <alignment horizontal="center"/>
    </xf>
    <xf numFmtId="49" fontId="50" fillId="28" borderId="10" xfId="55" applyNumberFormat="1" applyFont="1" applyFill="1" applyBorder="1" applyAlignment="1">
      <alignment horizontal="center"/>
    </xf>
    <xf numFmtId="49" fontId="50" fillId="28" borderId="10" xfId="55" applyNumberFormat="1" applyFont="1" applyFill="1" applyBorder="1" applyAlignment="1">
      <alignment horizontal="center" vertical="center"/>
    </xf>
    <xf numFmtId="49" fontId="32" fillId="25" borderId="10" xfId="55" applyNumberFormat="1" applyFont="1" applyFill="1" applyBorder="1" applyAlignment="1">
      <alignment horizontal="center"/>
    </xf>
    <xf numFmtId="49" fontId="50" fillId="27" borderId="10" xfId="55" applyNumberFormat="1" applyFont="1" applyFill="1" applyBorder="1" applyAlignment="1">
      <alignment horizontal="center" vertical="center"/>
    </xf>
    <xf numFmtId="49" fontId="50" fillId="0" borderId="10" xfId="55" applyNumberFormat="1" applyFont="1" applyBorder="1" applyAlignment="1">
      <alignment horizontal="center"/>
    </xf>
    <xf numFmtId="49" fontId="50" fillId="30" borderId="10" xfId="55" applyNumberFormat="1" applyFont="1" applyFill="1" applyBorder="1" applyAlignment="1">
      <alignment horizontal="center"/>
    </xf>
    <xf numFmtId="49" fontId="50" fillId="30" borderId="10" xfId="55" applyNumberFormat="1" applyFont="1" applyFill="1" applyBorder="1" applyAlignment="1">
      <alignment horizontal="center" vertical="center"/>
    </xf>
    <xf numFmtId="0" fontId="59" fillId="30" borderId="10" xfId="45" applyFont="1" applyFill="1" applyBorder="1" applyAlignment="1">
      <alignment horizontal="center" vertical="center"/>
    </xf>
    <xf numFmtId="14" fontId="59" fillId="30" borderId="10" xfId="45" applyNumberFormat="1" applyFont="1" applyFill="1" applyBorder="1" applyAlignment="1">
      <alignment horizontal="center" vertical="center"/>
    </xf>
    <xf numFmtId="0" fontId="59" fillId="25" borderId="10" xfId="45" applyFont="1" applyFill="1" applyBorder="1" applyAlignment="1">
      <alignment horizontal="center" vertical="center"/>
    </xf>
    <xf numFmtId="0" fontId="59" fillId="24" borderId="10" xfId="45" applyFont="1" applyFill="1" applyBorder="1" applyAlignment="1">
      <alignment horizontal="center" vertical="center"/>
    </xf>
    <xf numFmtId="165" fontId="59" fillId="28" borderId="10" xfId="45" applyNumberFormat="1" applyFont="1" applyFill="1" applyBorder="1" applyAlignment="1">
      <alignment horizontal="center" vertical="center"/>
    </xf>
    <xf numFmtId="165" fontId="59" fillId="30" borderId="10" xfId="45" applyNumberFormat="1" applyFont="1" applyFill="1" applyBorder="1" applyAlignment="1">
      <alignment horizontal="center" vertical="center"/>
    </xf>
    <xf numFmtId="0" fontId="52" fillId="30" borderId="10" xfId="37" applyNumberFormat="1" applyFont="1" applyFill="1" applyBorder="1" applyAlignment="1">
      <alignment horizontal="center" vertical="center"/>
    </xf>
    <xf numFmtId="0" fontId="52" fillId="25" borderId="10" xfId="37" applyNumberFormat="1" applyFont="1" applyFill="1" applyBorder="1" applyAlignment="1">
      <alignment horizontal="center" vertical="center"/>
    </xf>
    <xf numFmtId="0" fontId="52" fillId="27" borderId="10" xfId="37" applyNumberFormat="1" applyFont="1" applyFill="1" applyBorder="1" applyAlignment="1">
      <alignment horizontal="center" vertical="center"/>
    </xf>
    <xf numFmtId="0" fontId="52" fillId="0" borderId="10" xfId="37" applyNumberFormat="1" applyFont="1" applyBorder="1" applyAlignment="1">
      <alignment horizontal="center" vertical="center"/>
    </xf>
    <xf numFmtId="165" fontId="52" fillId="0" borderId="10" xfId="37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center" vertical="center" wrapText="1"/>
    </xf>
    <xf numFmtId="0" fontId="34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60" fillId="0" borderId="30" xfId="57" applyFont="1" applyFill="1" applyBorder="1" applyAlignment="1">
      <alignment horizontal="center" vertical="center"/>
    </xf>
    <xf numFmtId="0" fontId="60" fillId="0" borderId="24" xfId="57" applyFont="1" applyFill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/>
    </xf>
    <xf numFmtId="49" fontId="60" fillId="0" borderId="29" xfId="0" applyNumberFormat="1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horizontal="left" vertical="center" wrapText="1" indent="1"/>
    </xf>
    <xf numFmtId="0" fontId="61" fillId="0" borderId="10" xfId="0" applyFont="1" applyFill="1" applyBorder="1" applyAlignment="1">
      <alignment vertical="center"/>
    </xf>
    <xf numFmtId="164" fontId="52" fillId="0" borderId="10" xfId="57" applyNumberFormat="1" applyFont="1" applyFill="1" applyBorder="1" applyAlignment="1">
      <alignment horizontal="left" vertical="center" wrapText="1"/>
    </xf>
    <xf numFmtId="164" fontId="52" fillId="0" borderId="30" xfId="57" applyNumberFormat="1" applyFont="1" applyFill="1" applyBorder="1" applyAlignment="1">
      <alignment horizontal="left" vertical="center" wrapText="1"/>
    </xf>
    <xf numFmtId="0" fontId="52" fillId="24" borderId="0" xfId="57" applyFont="1" applyFill="1"/>
    <xf numFmtId="0" fontId="62" fillId="0" borderId="39" xfId="57" applyFont="1" applyFill="1" applyBorder="1" applyAlignment="1">
      <alignment vertical="center" wrapText="1"/>
    </xf>
    <xf numFmtId="0" fontId="62" fillId="0" borderId="0" xfId="57" applyFont="1" applyFill="1" applyBorder="1" applyAlignment="1">
      <alignment vertical="center" wrapText="1"/>
    </xf>
    <xf numFmtId="0" fontId="45" fillId="24" borderId="0" xfId="57" applyFont="1" applyFill="1" applyAlignment="1">
      <alignment horizontal="center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8" borderId="0" xfId="37" applyFont="1" applyFill="1"/>
    <xf numFmtId="165" fontId="63" fillId="27" borderId="10" xfId="37" applyNumberFormat="1" applyFont="1" applyFill="1" applyBorder="1" applyAlignment="1">
      <alignment horizontal="center" vertical="center" wrapText="1"/>
    </xf>
    <xf numFmtId="0" fontId="9" fillId="25" borderId="0" xfId="37" applyFont="1" applyFill="1"/>
    <xf numFmtId="0" fontId="9" fillId="26" borderId="0" xfId="37" applyFont="1" applyFill="1"/>
    <xf numFmtId="0" fontId="9" fillId="30" borderId="0" xfId="37" applyFont="1" applyFill="1"/>
    <xf numFmtId="165" fontId="65" fillId="0" borderId="10" xfId="55" applyNumberFormat="1" applyFont="1" applyFill="1" applyBorder="1" applyAlignment="1">
      <alignment horizontal="center" vertical="center"/>
    </xf>
    <xf numFmtId="165" fontId="64" fillId="24" borderId="10" xfId="37" applyNumberFormat="1" applyFont="1" applyFill="1" applyBorder="1" applyAlignment="1">
      <alignment horizontal="center" vertical="center" wrapText="1"/>
    </xf>
    <xf numFmtId="165" fontId="64" fillId="0" borderId="10" xfId="279" applyNumberFormat="1" applyFont="1" applyFill="1" applyBorder="1" applyAlignment="1">
      <alignment horizontal="center" vertical="center" wrapText="1"/>
    </xf>
    <xf numFmtId="165" fontId="63" fillId="0" borderId="10" xfId="37" applyNumberFormat="1" applyFont="1" applyFill="1" applyBorder="1" applyAlignment="1">
      <alignment horizontal="center" vertical="center" wrapText="1"/>
    </xf>
    <xf numFmtId="168" fontId="64" fillId="0" borderId="10" xfId="37" applyNumberFormat="1" applyFont="1" applyFill="1" applyBorder="1" applyAlignment="1">
      <alignment horizontal="center" vertical="center" wrapText="1"/>
    </xf>
    <xf numFmtId="0" fontId="9" fillId="0" borderId="0" xfId="37" applyFont="1" applyFill="1" applyAlignment="1"/>
    <xf numFmtId="0" fontId="64" fillId="0" borderId="10" xfId="37" applyFont="1" applyFill="1" applyBorder="1" applyAlignment="1">
      <alignment horizontal="center" vertical="center" wrapText="1"/>
    </xf>
    <xf numFmtId="165" fontId="30" fillId="24" borderId="10" xfId="45" applyNumberFormat="1" applyFont="1" applyFill="1" applyBorder="1" applyAlignment="1">
      <alignment horizontal="center" vertical="center"/>
    </xf>
    <xf numFmtId="165" fontId="30" fillId="25" borderId="10" xfId="45" applyNumberFormat="1" applyFont="1" applyFill="1" applyBorder="1" applyAlignment="1">
      <alignment horizontal="center" vertical="center"/>
    </xf>
    <xf numFmtId="0" fontId="9" fillId="24" borderId="10" xfId="37" applyFont="1" applyFill="1" applyBorder="1" applyAlignment="1">
      <alignment horizontal="center" vertical="center" wrapText="1"/>
    </xf>
    <xf numFmtId="165" fontId="52" fillId="30" borderId="10" xfId="37" applyNumberFormat="1" applyFont="1" applyFill="1" applyBorder="1" applyAlignment="1">
      <alignment horizontal="center" vertical="center"/>
    </xf>
    <xf numFmtId="165" fontId="50" fillId="27" borderId="10" xfId="55" applyNumberFormat="1" applyFont="1" applyFill="1" applyBorder="1" applyAlignment="1">
      <alignment horizontal="center" vertical="center"/>
    </xf>
    <xf numFmtId="0" fontId="30" fillId="24" borderId="10" xfId="45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165" fontId="9" fillId="30" borderId="10" xfId="37" applyNumberFormat="1" applyFont="1" applyFill="1" applyBorder="1" applyAlignment="1">
      <alignment horizontal="center" vertical="center" wrapText="1"/>
    </xf>
    <xf numFmtId="165" fontId="30" fillId="30" borderId="10" xfId="45" applyNumberFormat="1" applyFont="1" applyFill="1" applyBorder="1" applyAlignment="1">
      <alignment horizontal="center" vertical="center"/>
    </xf>
    <xf numFmtId="1" fontId="30" fillId="25" borderId="10" xfId="45" applyNumberFormat="1" applyFont="1" applyFill="1" applyBorder="1" applyAlignment="1">
      <alignment horizontal="center" vertical="center"/>
    </xf>
    <xf numFmtId="2" fontId="50" fillId="30" borderId="10" xfId="55" applyNumberFormat="1" applyFont="1" applyFill="1" applyBorder="1" applyAlignment="1">
      <alignment horizontal="center"/>
    </xf>
    <xf numFmtId="169" fontId="52" fillId="0" borderId="10" xfId="37" applyNumberFormat="1" applyFont="1" applyFill="1" applyBorder="1" applyAlignment="1">
      <alignment horizontal="center" vertical="center" wrapText="1"/>
    </xf>
    <xf numFmtId="0" fontId="52" fillId="0" borderId="10" xfId="37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32" fillId="0" borderId="10" xfId="55" applyFont="1" applyFill="1" applyBorder="1" applyAlignment="1">
      <alignment horizontal="center" vertical="center" wrapText="1"/>
    </xf>
    <xf numFmtId="0" fontId="50" fillId="0" borderId="10" xfId="55" applyFont="1" applyFill="1" applyBorder="1" applyAlignment="1">
      <alignment horizontal="center" vertical="center"/>
    </xf>
    <xf numFmtId="169" fontId="65" fillId="0" borderId="10" xfId="55" applyNumberFormat="1" applyFont="1" applyFill="1" applyBorder="1" applyAlignment="1">
      <alignment horizontal="center" vertical="center"/>
    </xf>
    <xf numFmtId="169" fontId="30" fillId="24" borderId="10" xfId="45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165" fontId="9" fillId="0" borderId="10" xfId="37" applyNumberFormat="1" applyFont="1" applyFill="1" applyBorder="1" applyAlignment="1">
      <alignment horizontal="center" vertical="center"/>
    </xf>
    <xf numFmtId="0" fontId="9" fillId="0" borderId="10" xfId="37" applyNumberFormat="1" applyFont="1" applyFill="1" applyBorder="1" applyAlignment="1">
      <alignment horizontal="center" vertical="center"/>
    </xf>
    <xf numFmtId="10" fontId="9" fillId="0" borderId="0" xfId="37" applyNumberFormat="1" applyFont="1" applyAlignment="1">
      <alignment horizontal="left" wrapText="1"/>
    </xf>
    <xf numFmtId="0" fontId="32" fillId="0" borderId="10" xfId="55" applyFont="1" applyFill="1" applyBorder="1" applyAlignment="1">
      <alignment horizontal="center" vertical="center" wrapText="1"/>
    </xf>
    <xf numFmtId="0" fontId="9" fillId="0" borderId="0" xfId="37" applyNumberFormat="1" applyFont="1" applyFill="1"/>
    <xf numFmtId="169" fontId="9" fillId="0" borderId="10" xfId="37" applyNumberFormat="1" applyFont="1" applyFill="1" applyBorder="1" applyAlignment="1">
      <alignment horizontal="center" vertical="center"/>
    </xf>
    <xf numFmtId="168" fontId="9" fillId="0" borderId="10" xfId="37" applyNumberFormat="1" applyFont="1" applyFill="1" applyBorder="1" applyAlignment="1">
      <alignment horizontal="center" vertical="center" wrapText="1"/>
    </xf>
    <xf numFmtId="169" fontId="9" fillId="24" borderId="10" xfId="37" applyNumberFormat="1" applyFont="1" applyFill="1" applyBorder="1" applyAlignment="1">
      <alignment horizontal="center" vertical="center" wrapText="1"/>
    </xf>
    <xf numFmtId="0" fontId="66" fillId="0" borderId="0" xfId="37" applyFont="1" applyFill="1"/>
    <xf numFmtId="0" fontId="9" fillId="0" borderId="10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wrapText="1"/>
    </xf>
    <xf numFmtId="0" fontId="0" fillId="0" borderId="0" xfId="0" applyAlignment="1"/>
    <xf numFmtId="0" fontId="34" fillId="24" borderId="0" xfId="57" applyFont="1" applyFill="1" applyAlignment="1">
      <alignment wrapText="1"/>
    </xf>
    <xf numFmtId="0" fontId="45" fillId="0" borderId="10" xfId="37" applyFont="1" applyFill="1" applyBorder="1" applyAlignment="1">
      <alignment vertical="top" wrapText="1"/>
    </xf>
    <xf numFmtId="0" fontId="52" fillId="0" borderId="0" xfId="37" applyFont="1" applyFill="1"/>
    <xf numFmtId="0" fontId="45" fillId="0" borderId="38" xfId="37" applyFont="1" applyFill="1" applyBorder="1" applyAlignment="1">
      <alignment vertical="top" wrapText="1"/>
    </xf>
    <xf numFmtId="0" fontId="50" fillId="0" borderId="10" xfId="55" applyFont="1" applyFill="1" applyBorder="1" applyAlignment="1">
      <alignment horizontal="center" wrapText="1"/>
    </xf>
    <xf numFmtId="0" fontId="32" fillId="0" borderId="0" xfId="55" applyFont="1" applyFill="1" applyBorder="1" applyAlignment="1">
      <alignment horizontal="center" vertical="center" wrapText="1"/>
    </xf>
    <xf numFmtId="0" fontId="30" fillId="24" borderId="0" xfId="45" applyFont="1" applyFill="1" applyBorder="1" applyAlignment="1">
      <alignment horizontal="center" vertical="center"/>
    </xf>
    <xf numFmtId="16" fontId="30" fillId="24" borderId="0" xfId="45" applyNumberFormat="1" applyFont="1" applyFill="1" applyBorder="1" applyAlignment="1">
      <alignment horizontal="center" vertical="center"/>
    </xf>
    <xf numFmtId="165" fontId="9" fillId="0" borderId="0" xfId="279" applyNumberFormat="1" applyFont="1" applyFill="1" applyBorder="1" applyAlignment="1">
      <alignment horizontal="center" vertical="center" wrapText="1"/>
    </xf>
    <xf numFmtId="168" fontId="30" fillId="24" borderId="0" xfId="45" applyNumberFormat="1" applyFont="1" applyFill="1" applyBorder="1" applyAlignment="1">
      <alignment horizontal="center" vertical="center"/>
    </xf>
    <xf numFmtId="2" fontId="30" fillId="24" borderId="0" xfId="45" applyNumberFormat="1" applyFont="1" applyFill="1" applyBorder="1" applyAlignment="1">
      <alignment horizontal="center" vertical="center"/>
    </xf>
    <xf numFmtId="165" fontId="52" fillId="0" borderId="0" xfId="37" applyNumberFormat="1" applyFont="1" applyFill="1" applyBorder="1" applyAlignment="1">
      <alignment horizontal="center" vertical="center" wrapText="1"/>
    </xf>
    <xf numFmtId="14" fontId="30" fillId="24" borderId="0" xfId="45" applyNumberFormat="1" applyFont="1" applyFill="1" applyBorder="1" applyAlignment="1">
      <alignment horizontal="center" vertical="center"/>
    </xf>
    <xf numFmtId="165" fontId="59" fillId="28" borderId="0" xfId="45" applyNumberFormat="1" applyFont="1" applyFill="1" applyBorder="1" applyAlignment="1">
      <alignment horizontal="center" vertical="center"/>
    </xf>
    <xf numFmtId="0" fontId="9" fillId="0" borderId="1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wrapText="1"/>
    </xf>
    <xf numFmtId="0" fontId="9" fillId="0" borderId="12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2" fillId="0" borderId="10" xfId="55" applyFont="1" applyFill="1" applyBorder="1" applyAlignment="1">
      <alignment horizontal="center" vertical="center" wrapText="1"/>
    </xf>
    <xf numFmtId="49" fontId="66" fillId="24" borderId="0" xfId="57" applyNumberFormat="1" applyFont="1" applyFill="1" applyAlignment="1">
      <alignment horizontal="center" vertical="center"/>
    </xf>
    <xf numFmtId="0" fontId="66" fillId="0" borderId="0" xfId="0" applyFont="1" applyAlignment="1">
      <alignment horizontal="center"/>
    </xf>
    <xf numFmtId="0" fontId="35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center"/>
    </xf>
    <xf numFmtId="0" fontId="9" fillId="24" borderId="11" xfId="37" applyFont="1" applyFill="1" applyBorder="1" applyAlignment="1">
      <alignment horizontal="center" vertical="center" wrapText="1"/>
    </xf>
    <xf numFmtId="0" fontId="9" fillId="24" borderId="17" xfId="37" applyFont="1" applyFill="1" applyBorder="1" applyAlignment="1">
      <alignment horizontal="center" vertical="center" wrapText="1"/>
    </xf>
    <xf numFmtId="0" fontId="9" fillId="24" borderId="13" xfId="37" applyFont="1" applyFill="1" applyBorder="1" applyAlignment="1">
      <alignment horizontal="center" vertical="center" wrapText="1"/>
    </xf>
    <xf numFmtId="0" fontId="34" fillId="0" borderId="0" xfId="37" applyFont="1" applyFill="1" applyBorder="1" applyAlignment="1">
      <alignment horizontal="center"/>
    </xf>
    <xf numFmtId="0" fontId="34" fillId="0" borderId="0" xfId="37" applyFont="1" applyFill="1" applyAlignment="1">
      <alignment horizontal="center" wrapText="1"/>
    </xf>
    <xf numFmtId="0" fontId="34" fillId="0" borderId="0" xfId="0" applyFont="1" applyFill="1" applyAlignment="1">
      <alignment horizontal="center"/>
    </xf>
    <xf numFmtId="0" fontId="53" fillId="24" borderId="0" xfId="37" applyFont="1" applyFill="1" applyAlignment="1">
      <alignment horizontal="center" wrapText="1"/>
    </xf>
    <xf numFmtId="0" fontId="9" fillId="0" borderId="10" xfId="37" applyFont="1" applyFill="1" applyBorder="1" applyAlignment="1">
      <alignment horizontal="center" vertical="center" wrapText="1"/>
    </xf>
    <xf numFmtId="0" fontId="34" fillId="0" borderId="21" xfId="37" applyFont="1" applyFill="1" applyBorder="1" applyAlignment="1">
      <alignment horizontal="center"/>
    </xf>
    <xf numFmtId="0" fontId="9" fillId="0" borderId="12" xfId="37" applyFont="1" applyFill="1" applyBorder="1" applyAlignment="1">
      <alignment horizontal="center" vertical="center" wrapText="1"/>
    </xf>
    <xf numFmtId="0" fontId="9" fillId="0" borderId="18" xfId="37" applyFont="1" applyFill="1" applyBorder="1" applyAlignment="1">
      <alignment horizontal="center" vertical="center" wrapText="1"/>
    </xf>
    <xf numFmtId="0" fontId="9" fillId="0" borderId="24" xfId="37" applyFont="1" applyFill="1" applyBorder="1" applyAlignment="1">
      <alignment horizontal="center" vertical="center" wrapText="1"/>
    </xf>
    <xf numFmtId="0" fontId="9" fillId="24" borderId="0" xfId="37" applyFont="1" applyFill="1" applyAlignment="1">
      <alignment horizontal="center"/>
    </xf>
    <xf numFmtId="0" fontId="47" fillId="24" borderId="0" xfId="55" applyFont="1" applyFill="1" applyAlignment="1">
      <alignment horizontal="center" vertical="center"/>
    </xf>
    <xf numFmtId="0" fontId="32" fillId="24" borderId="0" xfId="55" applyFont="1" applyFill="1" applyAlignment="1">
      <alignment horizontal="center" vertical="center"/>
    </xf>
    <xf numFmtId="0" fontId="9" fillId="24" borderId="21" xfId="37" applyFont="1" applyFill="1" applyBorder="1" applyAlignment="1">
      <alignment horizontal="center"/>
    </xf>
    <xf numFmtId="0" fontId="9" fillId="24" borderId="10" xfId="37" applyFont="1" applyFill="1" applyBorder="1" applyAlignment="1">
      <alignment horizontal="center" vertical="center" wrapText="1"/>
    </xf>
    <xf numFmtId="0" fontId="9" fillId="24" borderId="10" xfId="37" applyFont="1" applyFill="1" applyBorder="1" applyAlignment="1">
      <alignment horizontal="center" vertical="center" textRotation="90" wrapText="1"/>
    </xf>
    <xf numFmtId="0" fontId="9" fillId="24" borderId="11" xfId="37" applyFont="1" applyFill="1" applyBorder="1" applyAlignment="1">
      <alignment horizontal="center" vertical="center" textRotation="90" wrapText="1"/>
    </xf>
    <xf numFmtId="0" fontId="9" fillId="24" borderId="13" xfId="37" applyFont="1" applyFill="1" applyBorder="1" applyAlignment="1">
      <alignment horizontal="center" vertical="center" textRotation="90" wrapText="1"/>
    </xf>
    <xf numFmtId="0" fontId="34" fillId="24" borderId="0" xfId="37" applyFont="1" applyFill="1" applyBorder="1" applyAlignment="1">
      <alignment horizontal="center"/>
    </xf>
    <xf numFmtId="0" fontId="34" fillId="24" borderId="0" xfId="37" applyFont="1" applyFill="1" applyAlignment="1">
      <alignment horizontal="center" wrapText="1"/>
    </xf>
    <xf numFmtId="0" fontId="54" fillId="24" borderId="0" xfId="55" applyFont="1" applyFill="1" applyAlignment="1">
      <alignment horizontal="center" vertical="center"/>
    </xf>
    <xf numFmtId="0" fontId="53" fillId="24" borderId="0" xfId="0" applyFont="1" applyFill="1" applyAlignment="1">
      <alignment horizontal="center"/>
    </xf>
    <xf numFmtId="0" fontId="9" fillId="24" borderId="10" xfId="0" applyFont="1" applyFill="1" applyBorder="1" applyAlignment="1">
      <alignment horizontal="center" vertical="center" textRotation="90" wrapText="1"/>
    </xf>
    <xf numFmtId="0" fontId="9" fillId="24" borderId="11" xfId="0" applyFont="1" applyFill="1" applyBorder="1" applyAlignment="1">
      <alignment horizontal="center" vertical="center" textRotation="90" wrapText="1"/>
    </xf>
    <xf numFmtId="0" fontId="9" fillId="24" borderId="13" xfId="0" applyFont="1" applyFill="1" applyBorder="1" applyAlignment="1">
      <alignment horizontal="center" vertical="center" textRotation="90" wrapText="1"/>
    </xf>
    <xf numFmtId="0" fontId="9" fillId="0" borderId="0" xfId="37" applyFont="1" applyFill="1" applyAlignment="1">
      <alignment horizontal="right" wrapText="1"/>
    </xf>
    <xf numFmtId="0" fontId="9" fillId="24" borderId="16" xfId="37" applyFont="1" applyFill="1" applyBorder="1" applyAlignment="1">
      <alignment horizontal="center" vertical="center" wrapText="1"/>
    </xf>
    <xf numFmtId="0" fontId="9" fillId="24" borderId="20" xfId="37" applyFont="1" applyFill="1" applyBorder="1" applyAlignment="1">
      <alignment horizontal="center" vertical="center" wrapText="1"/>
    </xf>
    <xf numFmtId="0" fontId="9" fillId="24" borderId="14" xfId="37" applyFont="1" applyFill="1" applyBorder="1" applyAlignment="1">
      <alignment horizontal="center" vertical="center" wrapText="1"/>
    </xf>
    <xf numFmtId="0" fontId="9" fillId="24" borderId="19" xfId="37" applyFont="1" applyFill="1" applyBorder="1" applyAlignment="1">
      <alignment horizontal="center" vertical="center" wrapText="1"/>
    </xf>
    <xf numFmtId="49" fontId="67" fillId="24" borderId="0" xfId="57" applyNumberFormat="1" applyFont="1" applyFill="1" applyAlignment="1">
      <alignment horizontal="center" vertical="center"/>
    </xf>
    <xf numFmtId="0" fontId="67" fillId="0" borderId="0" xfId="0" applyFont="1" applyAlignment="1"/>
    <xf numFmtId="0" fontId="0" fillId="0" borderId="0" xfId="0" applyAlignment="1"/>
    <xf numFmtId="0" fontId="30" fillId="24" borderId="10" xfId="45" applyFont="1" applyFill="1" applyBorder="1" applyAlignment="1">
      <alignment horizontal="center" vertical="center" wrapText="1"/>
    </xf>
    <xf numFmtId="0" fontId="30" fillId="24" borderId="10" xfId="45" applyFont="1" applyFill="1" applyBorder="1" applyAlignment="1">
      <alignment horizontal="center" vertical="center"/>
    </xf>
    <xf numFmtId="0" fontId="30" fillId="24" borderId="12" xfId="45" applyFont="1" applyFill="1" applyBorder="1" applyAlignment="1">
      <alignment horizontal="center" vertical="center" wrapText="1"/>
    </xf>
    <xf numFmtId="0" fontId="30" fillId="24" borderId="24" xfId="45" applyFont="1" applyFill="1" applyBorder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 wrapText="1"/>
    </xf>
    <xf numFmtId="0" fontId="52" fillId="28" borderId="12" xfId="37" applyFont="1" applyFill="1" applyBorder="1" applyAlignment="1">
      <alignment horizontal="center" vertical="center" wrapText="1"/>
    </xf>
    <xf numFmtId="0" fontId="52" fillId="28" borderId="24" xfId="37" applyFont="1" applyFill="1" applyBorder="1" applyAlignment="1">
      <alignment horizontal="center" vertical="center" wrapText="1"/>
    </xf>
    <xf numFmtId="0" fontId="52" fillId="28" borderId="18" xfId="37" applyFont="1" applyFill="1" applyBorder="1" applyAlignment="1">
      <alignment horizontal="center" vertical="center" wrapText="1"/>
    </xf>
    <xf numFmtId="0" fontId="30" fillId="24" borderId="12" xfId="45" applyFont="1" applyFill="1" applyBorder="1" applyAlignment="1">
      <alignment horizontal="center" vertical="center"/>
    </xf>
    <xf numFmtId="0" fontId="30" fillId="24" borderId="24" xfId="45" applyFont="1" applyFill="1" applyBorder="1" applyAlignment="1">
      <alignment horizontal="center" vertical="center"/>
    </xf>
    <xf numFmtId="0" fontId="9" fillId="24" borderId="15" xfId="37" applyFont="1" applyFill="1" applyBorder="1" applyAlignment="1">
      <alignment horizontal="center" vertical="center" wrapText="1"/>
    </xf>
    <xf numFmtId="0" fontId="9" fillId="24" borderId="22" xfId="37" applyFont="1" applyFill="1" applyBorder="1" applyAlignment="1">
      <alignment horizontal="center" vertical="center" wrapText="1"/>
    </xf>
    <xf numFmtId="0" fontId="9" fillId="24" borderId="0" xfId="37" applyFont="1" applyFill="1" applyBorder="1" applyAlignment="1">
      <alignment horizontal="center" vertical="center" wrapText="1"/>
    </xf>
    <xf numFmtId="0" fontId="9" fillId="24" borderId="23" xfId="37" applyFont="1" applyFill="1" applyBorder="1" applyAlignment="1">
      <alignment horizontal="center" vertical="center" wrapText="1"/>
    </xf>
    <xf numFmtId="0" fontId="9" fillId="24" borderId="21" xfId="37" applyFont="1" applyFill="1" applyBorder="1" applyAlignment="1">
      <alignment horizontal="center" vertical="center" wrapText="1"/>
    </xf>
    <xf numFmtId="0" fontId="53" fillId="24" borderId="0" xfId="37" applyFont="1" applyFill="1" applyBorder="1" applyAlignment="1">
      <alignment horizontal="center"/>
    </xf>
    <xf numFmtId="0" fontId="30" fillId="24" borderId="11" xfId="45" applyFont="1" applyFill="1" applyBorder="1" applyAlignment="1">
      <alignment horizontal="center" vertical="center" wrapText="1"/>
    </xf>
    <xf numFmtId="0" fontId="30" fillId="24" borderId="17" xfId="45" applyFont="1" applyFill="1" applyBorder="1" applyAlignment="1">
      <alignment horizontal="center" vertical="center" wrapText="1"/>
    </xf>
    <xf numFmtId="0" fontId="30" fillId="24" borderId="13" xfId="45" applyFont="1" applyFill="1" applyBorder="1" applyAlignment="1">
      <alignment horizontal="center" vertical="center" wrapText="1"/>
    </xf>
    <xf numFmtId="0" fontId="30" fillId="24" borderId="18" xfId="45" applyFont="1" applyFill="1" applyBorder="1" applyAlignment="1">
      <alignment horizontal="center" vertical="center"/>
    </xf>
    <xf numFmtId="0" fontId="30" fillId="0" borderId="10" xfId="45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/>
    </xf>
    <xf numFmtId="0" fontId="47" fillId="0" borderId="0" xfId="55" applyFont="1" applyAlignment="1">
      <alignment horizontal="center" vertical="center"/>
    </xf>
    <xf numFmtId="0" fontId="32" fillId="0" borderId="0" xfId="55" applyFont="1" applyAlignment="1">
      <alignment horizontal="center" vertical="top"/>
    </xf>
    <xf numFmtId="0" fontId="30" fillId="0" borderId="10" xfId="45" applyFont="1" applyFill="1" applyBorder="1" applyAlignment="1">
      <alignment horizontal="center" vertical="center"/>
    </xf>
    <xf numFmtId="0" fontId="9" fillId="0" borderId="11" xfId="37" applyFont="1" applyFill="1" applyBorder="1" applyAlignment="1">
      <alignment horizontal="center" vertical="center" wrapText="1"/>
    </xf>
    <xf numFmtId="0" fontId="9" fillId="0" borderId="13" xfId="37" applyFont="1" applyFill="1" applyBorder="1" applyAlignment="1">
      <alignment horizontal="center" vertical="center" wrapText="1"/>
    </xf>
    <xf numFmtId="1" fontId="9" fillId="28" borderId="10" xfId="37" applyNumberFormat="1" applyFont="1" applyFill="1" applyBorder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53" fillId="0" borderId="0" xfId="37" applyFont="1" applyFill="1" applyAlignment="1">
      <alignment horizontal="center" wrapText="1"/>
    </xf>
    <xf numFmtId="0" fontId="9" fillId="0" borderId="0" xfId="37" applyFont="1" applyAlignment="1">
      <alignment horizontal="left" wrapText="1"/>
    </xf>
    <xf numFmtId="0" fontId="9" fillId="0" borderId="0" xfId="37" applyFont="1" applyAlignment="1">
      <alignment horizontal="center" wrapText="1"/>
    </xf>
    <xf numFmtId="0" fontId="9" fillId="0" borderId="17" xfId="37" applyFont="1" applyFill="1" applyBorder="1" applyAlignment="1">
      <alignment horizontal="center" vertical="center" wrapText="1"/>
    </xf>
    <xf numFmtId="0" fontId="34" fillId="0" borderId="0" xfId="37" applyFont="1" applyAlignment="1">
      <alignment horizontal="left" wrapText="1"/>
    </xf>
    <xf numFmtId="1" fontId="52" fillId="28" borderId="10" xfId="37" applyNumberFormat="1" applyFont="1" applyFill="1" applyBorder="1" applyAlignment="1">
      <alignment horizontal="center" vertical="top"/>
    </xf>
    <xf numFmtId="0" fontId="32" fillId="0" borderId="10" xfId="55" applyFont="1" applyBorder="1" applyAlignment="1">
      <alignment horizontal="center" vertical="center" textRotation="90" wrapText="1"/>
    </xf>
    <xf numFmtId="0" fontId="32" fillId="0" borderId="12" xfId="55" applyFont="1" applyFill="1" applyBorder="1" applyAlignment="1">
      <alignment horizontal="center" vertical="center" textRotation="90" wrapText="1"/>
    </xf>
    <xf numFmtId="0" fontId="32" fillId="0" borderId="18" xfId="55" applyFont="1" applyFill="1" applyBorder="1" applyAlignment="1">
      <alignment horizontal="center" vertical="center" textRotation="90" wrapText="1"/>
    </xf>
    <xf numFmtId="0" fontId="32" fillId="0" borderId="10" xfId="55" applyFont="1" applyFill="1" applyBorder="1" applyAlignment="1">
      <alignment horizontal="center" vertical="center" wrapText="1"/>
    </xf>
    <xf numFmtId="0" fontId="32" fillId="0" borderId="10" xfId="55" applyFont="1" applyBorder="1" applyAlignment="1">
      <alignment horizontal="center" vertical="center" wrapText="1"/>
    </xf>
    <xf numFmtId="0" fontId="32" fillId="0" borderId="10" xfId="55" applyFont="1" applyFill="1" applyBorder="1" applyAlignment="1">
      <alignment horizontal="center" vertical="center" textRotation="90" wrapText="1"/>
    </xf>
    <xf numFmtId="0" fontId="32" fillId="0" borderId="0" xfId="55" applyFont="1" applyBorder="1" applyAlignment="1">
      <alignment horizontal="center" vertical="center" wrapText="1"/>
    </xf>
    <xf numFmtId="0" fontId="53" fillId="0" borderId="0" xfId="37" applyFont="1" applyFill="1" applyBorder="1" applyAlignment="1">
      <alignment horizontal="center"/>
    </xf>
    <xf numFmtId="0" fontId="35" fillId="0" borderId="21" xfId="55" applyFont="1" applyBorder="1" applyAlignment="1">
      <alignment horizontal="center" vertical="center"/>
    </xf>
    <xf numFmtId="0" fontId="32" fillId="24" borderId="10" xfId="55" applyFont="1" applyFill="1" applyBorder="1" applyAlignment="1">
      <alignment horizontal="center" vertical="center" wrapText="1"/>
    </xf>
    <xf numFmtId="0" fontId="32" fillId="0" borderId="12" xfId="55" applyFont="1" applyFill="1" applyBorder="1" applyAlignment="1">
      <alignment horizontal="center" vertical="center" wrapText="1"/>
    </xf>
    <xf numFmtId="0" fontId="32" fillId="0" borderId="18" xfId="55" applyFont="1" applyFill="1" applyBorder="1" applyAlignment="1">
      <alignment horizontal="center" vertical="center" wrapText="1"/>
    </xf>
    <xf numFmtId="0" fontId="9" fillId="0" borderId="0" xfId="57" applyFont="1" applyFill="1" applyBorder="1" applyAlignment="1">
      <alignment horizontal="right" vertical="center" wrapText="1"/>
    </xf>
    <xf numFmtId="0" fontId="9" fillId="0" borderId="40" xfId="57" applyFont="1" applyFill="1" applyBorder="1" applyAlignment="1">
      <alignment horizontal="right" vertical="center" wrapText="1"/>
    </xf>
    <xf numFmtId="0" fontId="62" fillId="0" borderId="44" xfId="57" applyFont="1" applyFill="1" applyBorder="1" applyAlignment="1">
      <alignment horizontal="center" vertical="center" wrapText="1"/>
    </xf>
    <xf numFmtId="0" fontId="62" fillId="0" borderId="45" xfId="57" applyFont="1" applyFill="1" applyBorder="1" applyAlignment="1">
      <alignment horizontal="center" vertical="center" wrapText="1"/>
    </xf>
    <xf numFmtId="0" fontId="62" fillId="0" borderId="46" xfId="57" applyFont="1" applyFill="1" applyBorder="1" applyAlignment="1">
      <alignment horizontal="center" vertical="center" wrapText="1"/>
    </xf>
    <xf numFmtId="0" fontId="40" fillId="0" borderId="0" xfId="57" applyNumberFormat="1" applyFont="1" applyFill="1" applyAlignment="1">
      <alignment horizontal="left" vertical="top" wrapText="1"/>
    </xf>
    <xf numFmtId="49" fontId="44" fillId="0" borderId="25" xfId="57" applyNumberFormat="1" applyFont="1" applyFill="1" applyBorder="1" applyAlignment="1">
      <alignment horizontal="center" vertical="center" wrapText="1"/>
    </xf>
    <xf numFmtId="49" fontId="44" fillId="0" borderId="29" xfId="57" applyNumberFormat="1" applyFont="1" applyFill="1" applyBorder="1" applyAlignment="1">
      <alignment horizontal="center" vertical="center" wrapText="1"/>
    </xf>
    <xf numFmtId="0" fontId="44" fillId="0" borderId="26" xfId="57" applyFont="1" applyFill="1" applyBorder="1" applyAlignment="1">
      <alignment horizontal="center" vertical="center" wrapText="1"/>
    </xf>
    <xf numFmtId="0" fontId="44" fillId="0" borderId="10" xfId="57" applyFont="1" applyFill="1" applyBorder="1" applyAlignment="1">
      <alignment horizontal="center" vertical="center" wrapText="1"/>
    </xf>
    <xf numFmtId="0" fontId="44" fillId="0" borderId="27" xfId="57" applyFont="1" applyFill="1" applyBorder="1" applyAlignment="1">
      <alignment horizontal="center" vertical="center" wrapText="1"/>
    </xf>
    <xf numFmtId="0" fontId="44" fillId="0" borderId="30" xfId="57" applyFont="1" applyFill="1" applyBorder="1" applyAlignment="1">
      <alignment horizontal="center" vertical="center" wrapText="1"/>
    </xf>
    <xf numFmtId="0" fontId="44" fillId="0" borderId="41" xfId="57" applyFont="1" applyFill="1" applyBorder="1" applyAlignment="1">
      <alignment horizontal="center" vertical="center" wrapText="1"/>
    </xf>
    <xf numFmtId="0" fontId="44" fillId="0" borderId="28" xfId="57" applyFont="1" applyFill="1" applyBorder="1" applyAlignment="1">
      <alignment horizontal="center" vertical="center" wrapText="1"/>
    </xf>
    <xf numFmtId="0" fontId="44" fillId="0" borderId="42" xfId="57" applyFont="1" applyFill="1" applyBorder="1" applyAlignment="1">
      <alignment horizontal="center" vertical="center" wrapText="1"/>
    </xf>
    <xf numFmtId="0" fontId="45" fillId="0" borderId="43" xfId="57" applyFont="1" applyFill="1" applyBorder="1" applyAlignment="1">
      <alignment horizontal="center" vertical="center" wrapText="1"/>
    </xf>
    <xf numFmtId="0" fontId="45" fillId="0" borderId="38" xfId="57" applyFont="1" applyFill="1" applyBorder="1" applyAlignment="1">
      <alignment horizontal="center" vertical="center" wrapText="1"/>
    </xf>
    <xf numFmtId="0" fontId="52" fillId="0" borderId="41" xfId="57" applyFont="1" applyFill="1" applyBorder="1" applyAlignment="1">
      <alignment horizontal="left" vertical="center" wrapText="1"/>
    </xf>
    <xf numFmtId="0" fontId="52" fillId="0" borderId="28" xfId="57" applyFont="1" applyFill="1" applyBorder="1" applyAlignment="1">
      <alignment horizontal="left" vertical="center" wrapText="1"/>
    </xf>
    <xf numFmtId="49" fontId="40" fillId="0" borderId="0" xfId="57" applyNumberFormat="1" applyFont="1" applyFill="1" applyAlignment="1">
      <alignment horizontal="left" vertical="center"/>
    </xf>
    <xf numFmtId="49" fontId="40" fillId="0" borderId="0" xfId="57" applyNumberFormat="1" applyFont="1" applyFill="1" applyAlignment="1">
      <alignment horizontal="left" vertical="center" wrapText="1"/>
    </xf>
    <xf numFmtId="0" fontId="32" fillId="0" borderId="0" xfId="55" applyFont="1" applyFill="1" applyAlignment="1">
      <alignment horizontal="center" vertical="center"/>
    </xf>
    <xf numFmtId="0" fontId="46" fillId="0" borderId="11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wrapText="1"/>
    </xf>
    <xf numFmtId="0" fontId="40" fillId="0" borderId="16" xfId="37" applyFont="1" applyFill="1" applyBorder="1" applyAlignment="1">
      <alignment horizontal="center" vertical="center" wrapText="1"/>
    </xf>
    <xf numFmtId="0" fontId="40" fillId="0" borderId="20" xfId="37" applyFont="1" applyFill="1" applyBorder="1" applyAlignment="1">
      <alignment horizontal="center" vertical="center" wrapText="1"/>
    </xf>
    <xf numFmtId="0" fontId="46" fillId="0" borderId="17" xfId="37" applyFont="1" applyFill="1" applyBorder="1" applyAlignment="1">
      <alignment horizontal="center" vertical="center" wrapText="1"/>
    </xf>
    <xf numFmtId="0" fontId="46" fillId="0" borderId="10" xfId="37" applyFont="1" applyFill="1" applyBorder="1" applyAlignment="1">
      <alignment horizontal="center" vertical="center" textRotation="90" wrapText="1"/>
    </xf>
    <xf numFmtId="0" fontId="9" fillId="0" borderId="16" xfId="37" applyFont="1" applyFill="1" applyBorder="1" applyAlignment="1">
      <alignment horizontal="center" vertical="center" wrapText="1"/>
    </xf>
    <xf numFmtId="0" fontId="9" fillId="0" borderId="20" xfId="37" applyFont="1" applyFill="1" applyBorder="1" applyAlignment="1">
      <alignment horizontal="center" vertical="center" wrapText="1"/>
    </xf>
    <xf numFmtId="0" fontId="9" fillId="0" borderId="10" xfId="37" applyFont="1" applyFill="1" applyBorder="1" applyAlignment="1">
      <alignment horizontal="center" vertical="center" textRotation="90" wrapText="1"/>
    </xf>
    <xf numFmtId="0" fontId="40" fillId="0" borderId="22" xfId="37" applyFont="1" applyFill="1" applyBorder="1" applyAlignment="1">
      <alignment horizontal="center" vertical="center" wrapText="1"/>
    </xf>
    <xf numFmtId="0" fontId="40" fillId="0" borderId="23" xfId="37" applyFont="1" applyFill="1" applyBorder="1" applyAlignment="1">
      <alignment horizontal="center" vertical="center" wrapText="1"/>
    </xf>
    <xf numFmtId="0" fontId="9" fillId="0" borderId="14" xfId="37" applyFont="1" applyFill="1" applyBorder="1" applyAlignment="1">
      <alignment horizontal="center" vertical="center" wrapText="1"/>
    </xf>
    <xf numFmtId="0" fontId="9" fillId="0" borderId="19" xfId="37" applyFont="1" applyFill="1" applyBorder="1" applyAlignment="1">
      <alignment horizontal="center" vertical="center" wrapText="1"/>
    </xf>
    <xf numFmtId="0" fontId="40" fillId="0" borderId="14" xfId="37" applyFont="1" applyFill="1" applyBorder="1" applyAlignment="1">
      <alignment horizontal="center" vertical="center" wrapText="1"/>
    </xf>
    <xf numFmtId="0" fontId="40" fillId="0" borderId="19" xfId="37" applyFont="1" applyFill="1" applyBorder="1" applyAlignment="1">
      <alignment horizontal="center" vertical="center" wrapText="1"/>
    </xf>
    <xf numFmtId="0" fontId="46" fillId="0" borderId="13" xfId="37" applyFont="1" applyFill="1" applyBorder="1" applyAlignment="1">
      <alignment horizontal="center" vertical="center" wrapText="1"/>
    </xf>
    <xf numFmtId="0" fontId="9" fillId="0" borderId="16" xfId="37" applyFont="1" applyFill="1" applyBorder="1" applyAlignment="1">
      <alignment horizontal="center" vertical="center" wrapText="1"/>
    </xf>
    <xf numFmtId="49" fontId="51" fillId="0" borderId="10" xfId="55" applyNumberFormat="1" applyFont="1" applyFill="1" applyBorder="1" applyAlignment="1">
      <alignment horizontal="center" vertical="center"/>
    </xf>
    <xf numFmtId="0" fontId="52" fillId="0" borderId="10" xfId="55" applyFont="1" applyFill="1" applyBorder="1" applyAlignment="1">
      <alignment horizontal="center" vertical="center" wrapText="1"/>
    </xf>
    <xf numFmtId="0" fontId="52" fillId="0" borderId="10" xfId="55" applyFont="1" applyFill="1" applyBorder="1" applyAlignment="1">
      <alignment horizontal="center" vertical="center"/>
    </xf>
    <xf numFmtId="165" fontId="64" fillId="0" borderId="10" xfId="37" applyNumberFormat="1" applyFont="1" applyFill="1" applyBorder="1" applyAlignment="1">
      <alignment horizontal="center" vertical="center" wrapText="1"/>
    </xf>
    <xf numFmtId="169" fontId="64" fillId="0" borderId="10" xfId="37" applyNumberFormat="1" applyFont="1" applyFill="1" applyBorder="1" applyAlignment="1">
      <alignment horizontal="center" vertical="center" wrapText="1"/>
    </xf>
    <xf numFmtId="49" fontId="66" fillId="0" borderId="0" xfId="57" applyNumberFormat="1" applyFont="1" applyFill="1" applyAlignment="1">
      <alignment horizontal="center" vertical="center"/>
    </xf>
    <xf numFmtId="0" fontId="66" fillId="0" borderId="0" xfId="0" applyFont="1" applyFill="1" applyAlignment="1">
      <alignment horizontal="center"/>
    </xf>
  </cellXfs>
  <cellStyles count="623">
    <cellStyle name="20% - Акцент1" xfId="1" builtinId="30" customBuiltin="1"/>
    <cellStyle name="20% - Акцент1 2" xfId="60"/>
    <cellStyle name="20% - Акцент2" xfId="2" builtinId="34" customBuiltin="1"/>
    <cellStyle name="20% - Акцент2 2" xfId="61"/>
    <cellStyle name="20% - Акцент3" xfId="3" builtinId="38" customBuiltin="1"/>
    <cellStyle name="20% - Акцент3 2" xfId="62"/>
    <cellStyle name="20% - Акцент4" xfId="4" builtinId="42" customBuiltin="1"/>
    <cellStyle name="20% - Акцент4 2" xfId="63"/>
    <cellStyle name="20% - Акцент5" xfId="5" builtinId="46" customBuiltin="1"/>
    <cellStyle name="20% - Акцент5 2" xfId="64"/>
    <cellStyle name="20% - Акцент6" xfId="6" builtinId="50" customBuiltin="1"/>
    <cellStyle name="20% - Акцент6 2" xfId="65"/>
    <cellStyle name="40% - Акцент1" xfId="7" builtinId="31" customBuiltin="1"/>
    <cellStyle name="40% - Акцент1 2" xfId="66"/>
    <cellStyle name="40% - Акцент2" xfId="8" builtinId="35" customBuiltin="1"/>
    <cellStyle name="40% - Акцент2 2" xfId="67"/>
    <cellStyle name="40% - Акцент3" xfId="9" builtinId="39" customBuiltin="1"/>
    <cellStyle name="40% - Акцент3 2" xfId="68"/>
    <cellStyle name="40% - Акцент4" xfId="10" builtinId="43" customBuiltin="1"/>
    <cellStyle name="40% - Акцент4 2" xfId="69"/>
    <cellStyle name="40% - Акцент5" xfId="11" builtinId="47" customBuiltin="1"/>
    <cellStyle name="40% - Акцент5 2" xfId="70"/>
    <cellStyle name="40% - Акцент6" xfId="12" builtinId="51" customBuiltin="1"/>
    <cellStyle name="40% - Акцент6 2" xfId="71"/>
    <cellStyle name="60% - Акцент1" xfId="13" builtinId="32" customBuiltin="1"/>
    <cellStyle name="60% - Акцент1 2" xfId="72"/>
    <cellStyle name="60% - Акцент2" xfId="14" builtinId="36" customBuiltin="1"/>
    <cellStyle name="60% - Акцент2 2" xfId="73"/>
    <cellStyle name="60% - Акцент3" xfId="15" builtinId="40" customBuiltin="1"/>
    <cellStyle name="60% - Акцент3 2" xfId="74"/>
    <cellStyle name="60% - Акцент4" xfId="16" builtinId="44" customBuiltin="1"/>
    <cellStyle name="60% - Акцент4 2" xfId="75"/>
    <cellStyle name="60% - Акцент5" xfId="17" builtinId="48" customBuiltin="1"/>
    <cellStyle name="60% - Акцент5 2" xfId="76"/>
    <cellStyle name="60% - Акцент6" xfId="18" builtinId="52" customBuiltin="1"/>
    <cellStyle name="60% - Акцент6 2" xfId="77"/>
    <cellStyle name="Normal 2" xfId="78"/>
    <cellStyle name="Акцент1" xfId="19" builtinId="29" customBuiltin="1"/>
    <cellStyle name="Акцент1 2" xfId="79"/>
    <cellStyle name="Акцент2" xfId="20" builtinId="33" customBuiltin="1"/>
    <cellStyle name="Акцент2 2" xfId="80"/>
    <cellStyle name="Акцент3" xfId="21" builtinId="37" customBuiltin="1"/>
    <cellStyle name="Акцент3 2" xfId="81"/>
    <cellStyle name="Акцент4" xfId="22" builtinId="41" customBuiltin="1"/>
    <cellStyle name="Акцент4 2" xfId="82"/>
    <cellStyle name="Акцент5" xfId="23" builtinId="45" customBuiltin="1"/>
    <cellStyle name="Акцент5 2" xfId="83"/>
    <cellStyle name="Акцент6" xfId="24" builtinId="49" customBuiltin="1"/>
    <cellStyle name="Акцент6 2" xfId="84"/>
    <cellStyle name="Ввод " xfId="25" builtinId="20" customBuiltin="1"/>
    <cellStyle name="Ввод  2" xfId="85"/>
    <cellStyle name="Вывод" xfId="26" builtinId="21" customBuiltin="1"/>
    <cellStyle name="Вывод 2" xfId="86"/>
    <cellStyle name="Вычисление" xfId="27" builtinId="22" customBuiltin="1"/>
    <cellStyle name="Вычисление 2" xfId="87"/>
    <cellStyle name="Заголовок 1" xfId="28" builtinId="16" customBuiltin="1"/>
    <cellStyle name="Заголовок 1 2" xfId="88"/>
    <cellStyle name="Заголовок 2" xfId="29" builtinId="17" customBuiltin="1"/>
    <cellStyle name="Заголовок 2 2" xfId="89"/>
    <cellStyle name="Заголовок 3" xfId="30" builtinId="18" customBuiltin="1"/>
    <cellStyle name="Заголовок 3 2" xfId="90"/>
    <cellStyle name="Заголовок 4" xfId="31" builtinId="19" customBuiltin="1"/>
    <cellStyle name="Заголовок 4 2" xfId="91"/>
    <cellStyle name="Итог" xfId="32" builtinId="25" customBuiltin="1"/>
    <cellStyle name="Итог 2" xfId="92"/>
    <cellStyle name="Контрольная ячейка" xfId="33" builtinId="23" customBuiltin="1"/>
    <cellStyle name="Контрольная ячейка 2" xfId="93"/>
    <cellStyle name="Название" xfId="34" builtinId="15" customBuiltin="1"/>
    <cellStyle name="Название 2" xfId="94"/>
    <cellStyle name="Нейтральный" xfId="35" builtinId="28" customBuiltin="1"/>
    <cellStyle name="Нейтральный 2" xfId="95"/>
    <cellStyle name="Обычный" xfId="0" builtinId="0"/>
    <cellStyle name="Обычный 10" xfId="279"/>
    <cellStyle name="Обычный 12 2" xfId="48"/>
    <cellStyle name="Обычный 2" xfId="36"/>
    <cellStyle name="Обычный 2 26 2" xfId="115"/>
    <cellStyle name="Обычный 3" xfId="37"/>
    <cellStyle name="Обычный 3 2" xfId="57"/>
    <cellStyle name="Обычный 3 2 2 2" xfId="49"/>
    <cellStyle name="Обычный 3 21" xfId="103"/>
    <cellStyle name="Обычный 4" xfId="44"/>
    <cellStyle name="Обычный 4 2" xfId="56"/>
    <cellStyle name="Обычный 5" xfId="45"/>
    <cellStyle name="Обычный 6" xfId="47"/>
    <cellStyle name="Обычный 6 10" xfId="280"/>
    <cellStyle name="Обычный 6 11" xfId="451"/>
    <cellStyle name="Обычный 6 2" xfId="53"/>
    <cellStyle name="Обычный 6 2 10" xfId="110"/>
    <cellStyle name="Обычный 6 2 11" xfId="283"/>
    <cellStyle name="Обычный 6 2 12" xfId="454"/>
    <cellStyle name="Обычный 6 2 2" xfId="54"/>
    <cellStyle name="Обычный 6 2 2 10" xfId="284"/>
    <cellStyle name="Обычный 6 2 2 11" xfId="455"/>
    <cellStyle name="Обычный 6 2 2 2" xfId="117"/>
    <cellStyle name="Обычный 6 2 2 2 2" xfId="134"/>
    <cellStyle name="Обычный 6 2 2 2 2 2" xfId="138"/>
    <cellStyle name="Обычный 6 2 2 2 2 2 2" xfId="139"/>
    <cellStyle name="Обычный 6 2 2 2 2 2 2 2" xfId="311"/>
    <cellStyle name="Обычный 6 2 2 2 2 2 2 3" xfId="482"/>
    <cellStyle name="Обычный 6 2 2 2 2 2 3" xfId="140"/>
    <cellStyle name="Обычный 6 2 2 2 2 2 3 2" xfId="312"/>
    <cellStyle name="Обычный 6 2 2 2 2 2 3 3" xfId="483"/>
    <cellStyle name="Обычный 6 2 2 2 2 2 4" xfId="310"/>
    <cellStyle name="Обычный 6 2 2 2 2 2 5" xfId="481"/>
    <cellStyle name="Обычный 6 2 2 2 2 3" xfId="141"/>
    <cellStyle name="Обычный 6 2 2 2 2 3 2" xfId="313"/>
    <cellStyle name="Обычный 6 2 2 2 2 3 3" xfId="484"/>
    <cellStyle name="Обычный 6 2 2 2 2 4" xfId="142"/>
    <cellStyle name="Обычный 6 2 2 2 2 4 2" xfId="314"/>
    <cellStyle name="Обычный 6 2 2 2 2 4 3" xfId="485"/>
    <cellStyle name="Обычный 6 2 2 2 2 5" xfId="306"/>
    <cellStyle name="Обычный 6 2 2 2 2 6" xfId="477"/>
    <cellStyle name="Обычный 6 2 2 2 3" xfId="136"/>
    <cellStyle name="Обычный 6 2 2 2 3 2" xfId="143"/>
    <cellStyle name="Обычный 6 2 2 2 3 2 2" xfId="315"/>
    <cellStyle name="Обычный 6 2 2 2 3 2 3" xfId="486"/>
    <cellStyle name="Обычный 6 2 2 2 3 3" xfId="144"/>
    <cellStyle name="Обычный 6 2 2 2 3 3 2" xfId="316"/>
    <cellStyle name="Обычный 6 2 2 2 3 3 3" xfId="487"/>
    <cellStyle name="Обычный 6 2 2 2 3 4" xfId="308"/>
    <cellStyle name="Обычный 6 2 2 2 3 5" xfId="479"/>
    <cellStyle name="Обычный 6 2 2 2 4" xfId="145"/>
    <cellStyle name="Обычный 6 2 2 2 4 2" xfId="317"/>
    <cellStyle name="Обычный 6 2 2 2 4 3" xfId="488"/>
    <cellStyle name="Обычный 6 2 2 2 5" xfId="146"/>
    <cellStyle name="Обычный 6 2 2 2 5 2" xfId="318"/>
    <cellStyle name="Обычный 6 2 2 2 5 3" xfId="489"/>
    <cellStyle name="Обычный 6 2 2 2 6" xfId="289"/>
    <cellStyle name="Обычный 6 2 2 2 7" xfId="460"/>
    <cellStyle name="Обычный 6 2 2 3" xfId="129"/>
    <cellStyle name="Обычный 6 2 2 3 2" xfId="147"/>
    <cellStyle name="Обычный 6 2 2 3 2 2" xfId="148"/>
    <cellStyle name="Обычный 6 2 2 3 2 2 2" xfId="320"/>
    <cellStyle name="Обычный 6 2 2 3 2 2 3" xfId="491"/>
    <cellStyle name="Обычный 6 2 2 3 2 3" xfId="149"/>
    <cellStyle name="Обычный 6 2 2 3 2 3 2" xfId="321"/>
    <cellStyle name="Обычный 6 2 2 3 2 3 3" xfId="492"/>
    <cellStyle name="Обычный 6 2 2 3 2 4" xfId="319"/>
    <cellStyle name="Обычный 6 2 2 3 2 5" xfId="490"/>
    <cellStyle name="Обычный 6 2 2 3 3" xfId="150"/>
    <cellStyle name="Обычный 6 2 2 3 3 2" xfId="322"/>
    <cellStyle name="Обычный 6 2 2 3 3 3" xfId="493"/>
    <cellStyle name="Обычный 6 2 2 3 4" xfId="151"/>
    <cellStyle name="Обычный 6 2 2 3 4 2" xfId="323"/>
    <cellStyle name="Обычный 6 2 2 3 4 3" xfId="494"/>
    <cellStyle name="Обычный 6 2 2 3 5" xfId="301"/>
    <cellStyle name="Обычный 6 2 2 3 6" xfId="472"/>
    <cellStyle name="Обычный 6 2 2 4" xfId="122"/>
    <cellStyle name="Обычный 6 2 2 4 2" xfId="152"/>
    <cellStyle name="Обычный 6 2 2 4 2 2" xfId="153"/>
    <cellStyle name="Обычный 6 2 2 4 2 2 2" xfId="325"/>
    <cellStyle name="Обычный 6 2 2 4 2 2 3" xfId="496"/>
    <cellStyle name="Обычный 6 2 2 4 2 3" xfId="154"/>
    <cellStyle name="Обычный 6 2 2 4 2 3 2" xfId="326"/>
    <cellStyle name="Обычный 6 2 2 4 2 3 3" xfId="497"/>
    <cellStyle name="Обычный 6 2 2 4 2 4" xfId="324"/>
    <cellStyle name="Обычный 6 2 2 4 2 5" xfId="495"/>
    <cellStyle name="Обычный 6 2 2 4 3" xfId="155"/>
    <cellStyle name="Обычный 6 2 2 4 3 2" xfId="327"/>
    <cellStyle name="Обычный 6 2 2 4 3 3" xfId="498"/>
    <cellStyle name="Обычный 6 2 2 4 4" xfId="156"/>
    <cellStyle name="Обычный 6 2 2 4 4 2" xfId="328"/>
    <cellStyle name="Обычный 6 2 2 4 4 3" xfId="499"/>
    <cellStyle name="Обычный 6 2 2 4 5" xfId="294"/>
    <cellStyle name="Обычный 6 2 2 4 6" xfId="465"/>
    <cellStyle name="Обычный 6 2 2 5" xfId="157"/>
    <cellStyle name="Обычный 6 2 2 5 2" xfId="158"/>
    <cellStyle name="Обычный 6 2 2 5 2 2" xfId="330"/>
    <cellStyle name="Обычный 6 2 2 5 2 3" xfId="501"/>
    <cellStyle name="Обычный 6 2 2 5 3" xfId="159"/>
    <cellStyle name="Обычный 6 2 2 5 3 2" xfId="331"/>
    <cellStyle name="Обычный 6 2 2 5 3 3" xfId="502"/>
    <cellStyle name="Обычный 6 2 2 5 4" xfId="329"/>
    <cellStyle name="Обычный 6 2 2 5 5" xfId="500"/>
    <cellStyle name="Обычный 6 2 2 6" xfId="160"/>
    <cellStyle name="Обычный 6 2 2 6 2" xfId="332"/>
    <cellStyle name="Обычный 6 2 2 6 3" xfId="503"/>
    <cellStyle name="Обычный 6 2 2 7" xfId="161"/>
    <cellStyle name="Обычный 6 2 2 7 2" xfId="333"/>
    <cellStyle name="Обычный 6 2 2 7 3" xfId="504"/>
    <cellStyle name="Обычный 6 2 2 8" xfId="162"/>
    <cellStyle name="Обычный 6 2 2 8 2" xfId="334"/>
    <cellStyle name="Обычный 6 2 2 8 3" xfId="505"/>
    <cellStyle name="Обычный 6 2 2 9" xfId="111"/>
    <cellStyle name="Обычный 6 2 3" xfId="102"/>
    <cellStyle name="Обычный 6 2 3 10" xfId="286"/>
    <cellStyle name="Обычный 6 2 3 11" xfId="457"/>
    <cellStyle name="Обычный 6 2 3 2" xfId="116"/>
    <cellStyle name="Обычный 6 2 3 2 2" xfId="133"/>
    <cellStyle name="Обычный 6 2 3 2 2 2" xfId="163"/>
    <cellStyle name="Обычный 6 2 3 2 2 2 2" xfId="164"/>
    <cellStyle name="Обычный 6 2 3 2 2 2 2 2" xfId="336"/>
    <cellStyle name="Обычный 6 2 3 2 2 2 2 3" xfId="507"/>
    <cellStyle name="Обычный 6 2 3 2 2 2 3" xfId="165"/>
    <cellStyle name="Обычный 6 2 3 2 2 2 3 2" xfId="337"/>
    <cellStyle name="Обычный 6 2 3 2 2 2 3 3" xfId="508"/>
    <cellStyle name="Обычный 6 2 3 2 2 2 4" xfId="335"/>
    <cellStyle name="Обычный 6 2 3 2 2 2 5" xfId="506"/>
    <cellStyle name="Обычный 6 2 3 2 2 3" xfId="166"/>
    <cellStyle name="Обычный 6 2 3 2 2 3 2" xfId="338"/>
    <cellStyle name="Обычный 6 2 3 2 2 3 3" xfId="509"/>
    <cellStyle name="Обычный 6 2 3 2 2 4" xfId="167"/>
    <cellStyle name="Обычный 6 2 3 2 2 4 2" xfId="339"/>
    <cellStyle name="Обычный 6 2 3 2 2 4 3" xfId="510"/>
    <cellStyle name="Обычный 6 2 3 2 2 5" xfId="305"/>
    <cellStyle name="Обычный 6 2 3 2 2 6" xfId="476"/>
    <cellStyle name="Обычный 6 2 3 2 3" xfId="135"/>
    <cellStyle name="Обычный 6 2 3 2 3 2" xfId="168"/>
    <cellStyle name="Обычный 6 2 3 2 3 2 2" xfId="340"/>
    <cellStyle name="Обычный 6 2 3 2 3 2 3" xfId="511"/>
    <cellStyle name="Обычный 6 2 3 2 3 3" xfId="169"/>
    <cellStyle name="Обычный 6 2 3 2 3 3 2" xfId="341"/>
    <cellStyle name="Обычный 6 2 3 2 3 3 3" xfId="512"/>
    <cellStyle name="Обычный 6 2 3 2 3 4" xfId="307"/>
    <cellStyle name="Обычный 6 2 3 2 3 5" xfId="478"/>
    <cellStyle name="Обычный 6 2 3 2 4" xfId="170"/>
    <cellStyle name="Обычный 6 2 3 2 4 2" xfId="342"/>
    <cellStyle name="Обычный 6 2 3 2 4 3" xfId="513"/>
    <cellStyle name="Обычный 6 2 3 2 5" xfId="171"/>
    <cellStyle name="Обычный 6 2 3 2 5 2" xfId="343"/>
    <cellStyle name="Обычный 6 2 3 2 5 3" xfId="514"/>
    <cellStyle name="Обычный 6 2 3 2 6" xfId="288"/>
    <cellStyle name="Обычный 6 2 3 2 7" xfId="459"/>
    <cellStyle name="Обычный 6 2 3 3" xfId="131"/>
    <cellStyle name="Обычный 6 2 3 3 2" xfId="172"/>
    <cellStyle name="Обычный 6 2 3 3 2 2" xfId="173"/>
    <cellStyle name="Обычный 6 2 3 3 2 2 2" xfId="345"/>
    <cellStyle name="Обычный 6 2 3 3 2 2 3" xfId="516"/>
    <cellStyle name="Обычный 6 2 3 3 2 3" xfId="174"/>
    <cellStyle name="Обычный 6 2 3 3 2 3 2" xfId="346"/>
    <cellStyle name="Обычный 6 2 3 3 2 3 3" xfId="517"/>
    <cellStyle name="Обычный 6 2 3 3 2 4" xfId="344"/>
    <cellStyle name="Обычный 6 2 3 3 2 5" xfId="515"/>
    <cellStyle name="Обычный 6 2 3 3 3" xfId="175"/>
    <cellStyle name="Обычный 6 2 3 3 3 2" xfId="347"/>
    <cellStyle name="Обычный 6 2 3 3 3 3" xfId="518"/>
    <cellStyle name="Обычный 6 2 3 3 4" xfId="176"/>
    <cellStyle name="Обычный 6 2 3 3 4 2" xfId="348"/>
    <cellStyle name="Обычный 6 2 3 3 4 3" xfId="519"/>
    <cellStyle name="Обычный 6 2 3 3 5" xfId="303"/>
    <cellStyle name="Обычный 6 2 3 3 6" xfId="474"/>
    <cellStyle name="Обычный 6 2 3 4" xfId="124"/>
    <cellStyle name="Обычный 6 2 3 4 2" xfId="177"/>
    <cellStyle name="Обычный 6 2 3 4 2 2" xfId="178"/>
    <cellStyle name="Обычный 6 2 3 4 2 2 2" xfId="350"/>
    <cellStyle name="Обычный 6 2 3 4 2 2 3" xfId="521"/>
    <cellStyle name="Обычный 6 2 3 4 2 3" xfId="179"/>
    <cellStyle name="Обычный 6 2 3 4 2 3 2" xfId="351"/>
    <cellStyle name="Обычный 6 2 3 4 2 3 3" xfId="522"/>
    <cellStyle name="Обычный 6 2 3 4 2 4" xfId="349"/>
    <cellStyle name="Обычный 6 2 3 4 2 5" xfId="520"/>
    <cellStyle name="Обычный 6 2 3 4 3" xfId="180"/>
    <cellStyle name="Обычный 6 2 3 4 3 2" xfId="352"/>
    <cellStyle name="Обычный 6 2 3 4 3 3" xfId="523"/>
    <cellStyle name="Обычный 6 2 3 4 4" xfId="181"/>
    <cellStyle name="Обычный 6 2 3 4 4 2" xfId="353"/>
    <cellStyle name="Обычный 6 2 3 4 4 3" xfId="524"/>
    <cellStyle name="Обычный 6 2 3 4 5" xfId="296"/>
    <cellStyle name="Обычный 6 2 3 4 6" xfId="467"/>
    <cellStyle name="Обычный 6 2 3 5" xfId="182"/>
    <cellStyle name="Обычный 6 2 3 5 2" xfId="183"/>
    <cellStyle name="Обычный 6 2 3 5 2 2" xfId="355"/>
    <cellStyle name="Обычный 6 2 3 5 2 3" xfId="526"/>
    <cellStyle name="Обычный 6 2 3 5 3" xfId="184"/>
    <cellStyle name="Обычный 6 2 3 5 3 2" xfId="356"/>
    <cellStyle name="Обычный 6 2 3 5 3 3" xfId="527"/>
    <cellStyle name="Обычный 6 2 3 5 4" xfId="354"/>
    <cellStyle name="Обычный 6 2 3 5 5" xfId="525"/>
    <cellStyle name="Обычный 6 2 3 6" xfId="185"/>
    <cellStyle name="Обычный 6 2 3 6 2" xfId="357"/>
    <cellStyle name="Обычный 6 2 3 6 3" xfId="528"/>
    <cellStyle name="Обычный 6 2 3 7" xfId="186"/>
    <cellStyle name="Обычный 6 2 3 7 2" xfId="358"/>
    <cellStyle name="Обычный 6 2 3 7 3" xfId="529"/>
    <cellStyle name="Обычный 6 2 3 8" xfId="187"/>
    <cellStyle name="Обычный 6 2 3 8 2" xfId="359"/>
    <cellStyle name="Обычный 6 2 3 8 3" xfId="530"/>
    <cellStyle name="Обычный 6 2 3 9" xfId="113"/>
    <cellStyle name="Обычный 6 2 4" xfId="128"/>
    <cellStyle name="Обычный 6 2 4 2" xfId="188"/>
    <cellStyle name="Обычный 6 2 4 2 2" xfId="189"/>
    <cellStyle name="Обычный 6 2 4 2 2 2" xfId="361"/>
    <cellStyle name="Обычный 6 2 4 2 2 3" xfId="532"/>
    <cellStyle name="Обычный 6 2 4 2 3" xfId="190"/>
    <cellStyle name="Обычный 6 2 4 2 3 2" xfId="362"/>
    <cellStyle name="Обычный 6 2 4 2 3 3" xfId="533"/>
    <cellStyle name="Обычный 6 2 4 2 4" xfId="360"/>
    <cellStyle name="Обычный 6 2 4 2 5" xfId="531"/>
    <cellStyle name="Обычный 6 2 4 3" xfId="191"/>
    <cellStyle name="Обычный 6 2 4 3 2" xfId="363"/>
    <cellStyle name="Обычный 6 2 4 3 3" xfId="534"/>
    <cellStyle name="Обычный 6 2 4 4" xfId="192"/>
    <cellStyle name="Обычный 6 2 4 4 2" xfId="364"/>
    <cellStyle name="Обычный 6 2 4 4 3" xfId="535"/>
    <cellStyle name="Обычный 6 2 4 5" xfId="300"/>
    <cellStyle name="Обычный 6 2 4 6" xfId="471"/>
    <cellStyle name="Обычный 6 2 5" xfId="121"/>
    <cellStyle name="Обычный 6 2 5 2" xfId="193"/>
    <cellStyle name="Обычный 6 2 5 2 2" xfId="194"/>
    <cellStyle name="Обычный 6 2 5 2 2 2" xfId="366"/>
    <cellStyle name="Обычный 6 2 5 2 2 3" xfId="537"/>
    <cellStyle name="Обычный 6 2 5 2 3" xfId="195"/>
    <cellStyle name="Обычный 6 2 5 2 3 2" xfId="367"/>
    <cellStyle name="Обычный 6 2 5 2 3 3" xfId="538"/>
    <cellStyle name="Обычный 6 2 5 2 4" xfId="365"/>
    <cellStyle name="Обычный 6 2 5 2 5" xfId="536"/>
    <cellStyle name="Обычный 6 2 5 3" xfId="196"/>
    <cellStyle name="Обычный 6 2 5 3 2" xfId="368"/>
    <cellStyle name="Обычный 6 2 5 3 3" xfId="539"/>
    <cellStyle name="Обычный 6 2 5 4" xfId="197"/>
    <cellStyle name="Обычный 6 2 5 4 2" xfId="369"/>
    <cellStyle name="Обычный 6 2 5 4 3" xfId="540"/>
    <cellStyle name="Обычный 6 2 5 5" xfId="293"/>
    <cellStyle name="Обычный 6 2 5 6" xfId="464"/>
    <cellStyle name="Обычный 6 2 6" xfId="198"/>
    <cellStyle name="Обычный 6 2 6 2" xfId="199"/>
    <cellStyle name="Обычный 6 2 6 2 2" xfId="371"/>
    <cellStyle name="Обычный 6 2 6 2 3" xfId="542"/>
    <cellStyle name="Обычный 6 2 6 3" xfId="200"/>
    <cellStyle name="Обычный 6 2 6 3 2" xfId="372"/>
    <cellStyle name="Обычный 6 2 6 3 3" xfId="543"/>
    <cellStyle name="Обычный 6 2 6 4" xfId="370"/>
    <cellStyle name="Обычный 6 2 6 5" xfId="541"/>
    <cellStyle name="Обычный 6 2 7" xfId="201"/>
    <cellStyle name="Обычный 6 2 7 2" xfId="373"/>
    <cellStyle name="Обычный 6 2 7 3" xfId="544"/>
    <cellStyle name="Обычный 6 2 8" xfId="202"/>
    <cellStyle name="Обычный 6 2 8 2" xfId="374"/>
    <cellStyle name="Обычный 6 2 8 3" xfId="545"/>
    <cellStyle name="Обычный 6 2 9" xfId="203"/>
    <cellStyle name="Обычный 6 2 9 2" xfId="375"/>
    <cellStyle name="Обычный 6 2 9 3" xfId="546"/>
    <cellStyle name="Обычный 6 3" xfId="125"/>
    <cellStyle name="Обычный 6 3 2" xfId="204"/>
    <cellStyle name="Обычный 6 3 2 2" xfId="205"/>
    <cellStyle name="Обычный 6 3 2 2 2" xfId="377"/>
    <cellStyle name="Обычный 6 3 2 2 3" xfId="548"/>
    <cellStyle name="Обычный 6 3 2 3" xfId="206"/>
    <cellStyle name="Обычный 6 3 2 3 2" xfId="378"/>
    <cellStyle name="Обычный 6 3 2 3 3" xfId="549"/>
    <cellStyle name="Обычный 6 3 2 4" xfId="376"/>
    <cellStyle name="Обычный 6 3 2 5" xfId="547"/>
    <cellStyle name="Обычный 6 3 3" xfId="207"/>
    <cellStyle name="Обычный 6 3 3 2" xfId="379"/>
    <cellStyle name="Обычный 6 3 3 3" xfId="550"/>
    <cellStyle name="Обычный 6 3 4" xfId="208"/>
    <cellStyle name="Обычный 6 3 4 2" xfId="380"/>
    <cellStyle name="Обычный 6 3 4 3" xfId="551"/>
    <cellStyle name="Обычный 6 3 5" xfId="297"/>
    <cellStyle name="Обычный 6 3 6" xfId="468"/>
    <cellStyle name="Обычный 6 4" xfId="118"/>
    <cellStyle name="Обычный 6 4 2" xfId="209"/>
    <cellStyle name="Обычный 6 4 2 2" xfId="210"/>
    <cellStyle name="Обычный 6 4 2 2 2" xfId="382"/>
    <cellStyle name="Обычный 6 4 2 2 3" xfId="553"/>
    <cellStyle name="Обычный 6 4 2 3" xfId="211"/>
    <cellStyle name="Обычный 6 4 2 3 2" xfId="383"/>
    <cellStyle name="Обычный 6 4 2 3 3" xfId="554"/>
    <cellStyle name="Обычный 6 4 2 4" xfId="381"/>
    <cellStyle name="Обычный 6 4 2 5" xfId="552"/>
    <cellStyle name="Обычный 6 4 3" xfId="212"/>
    <cellStyle name="Обычный 6 4 3 2" xfId="384"/>
    <cellStyle name="Обычный 6 4 3 3" xfId="555"/>
    <cellStyle name="Обычный 6 4 4" xfId="213"/>
    <cellStyle name="Обычный 6 4 4 2" xfId="385"/>
    <cellStyle name="Обычный 6 4 4 3" xfId="556"/>
    <cellStyle name="Обычный 6 4 5" xfId="290"/>
    <cellStyle name="Обычный 6 4 6" xfId="461"/>
    <cellStyle name="Обычный 6 5" xfId="214"/>
    <cellStyle name="Обычный 6 5 2" xfId="215"/>
    <cellStyle name="Обычный 6 5 2 2" xfId="387"/>
    <cellStyle name="Обычный 6 5 2 3" xfId="558"/>
    <cellStyle name="Обычный 6 5 3" xfId="216"/>
    <cellStyle name="Обычный 6 5 3 2" xfId="388"/>
    <cellStyle name="Обычный 6 5 3 3" xfId="559"/>
    <cellStyle name="Обычный 6 5 4" xfId="386"/>
    <cellStyle name="Обычный 6 5 5" xfId="557"/>
    <cellStyle name="Обычный 6 6" xfId="217"/>
    <cellStyle name="Обычный 6 6 2" xfId="389"/>
    <cellStyle name="Обычный 6 6 3" xfId="560"/>
    <cellStyle name="Обычный 6 7" xfId="218"/>
    <cellStyle name="Обычный 6 7 2" xfId="390"/>
    <cellStyle name="Обычный 6 7 3" xfId="561"/>
    <cellStyle name="Обычный 6 8" xfId="219"/>
    <cellStyle name="Обычный 6 8 2" xfId="391"/>
    <cellStyle name="Обычный 6 8 3" xfId="562"/>
    <cellStyle name="Обычный 6 9" xfId="107"/>
    <cellStyle name="Обычный 7" xfId="55"/>
    <cellStyle name="Обычный 7 2" xfId="59"/>
    <cellStyle name="Обычный 7 2 10" xfId="456"/>
    <cellStyle name="Обычный 7 2 2" xfId="130"/>
    <cellStyle name="Обычный 7 2 2 2" xfId="220"/>
    <cellStyle name="Обычный 7 2 2 2 2" xfId="221"/>
    <cellStyle name="Обычный 7 2 2 2 2 2" xfId="393"/>
    <cellStyle name="Обычный 7 2 2 2 2 3" xfId="564"/>
    <cellStyle name="Обычный 7 2 2 2 3" xfId="222"/>
    <cellStyle name="Обычный 7 2 2 2 3 2" xfId="394"/>
    <cellStyle name="Обычный 7 2 2 2 3 3" xfId="565"/>
    <cellStyle name="Обычный 7 2 2 2 4" xfId="392"/>
    <cellStyle name="Обычный 7 2 2 2 5" xfId="563"/>
    <cellStyle name="Обычный 7 2 2 3" xfId="223"/>
    <cellStyle name="Обычный 7 2 2 3 2" xfId="395"/>
    <cellStyle name="Обычный 7 2 2 3 3" xfId="566"/>
    <cellStyle name="Обычный 7 2 2 4" xfId="224"/>
    <cellStyle name="Обычный 7 2 2 4 2" xfId="396"/>
    <cellStyle name="Обычный 7 2 2 4 3" xfId="567"/>
    <cellStyle name="Обычный 7 2 2 5" xfId="302"/>
    <cellStyle name="Обычный 7 2 2 6" xfId="473"/>
    <cellStyle name="Обычный 7 2 3" xfId="123"/>
    <cellStyle name="Обычный 7 2 3 2" xfId="225"/>
    <cellStyle name="Обычный 7 2 3 2 2" xfId="226"/>
    <cellStyle name="Обычный 7 2 3 2 2 2" xfId="398"/>
    <cellStyle name="Обычный 7 2 3 2 2 3" xfId="569"/>
    <cellStyle name="Обычный 7 2 3 2 3" xfId="227"/>
    <cellStyle name="Обычный 7 2 3 2 3 2" xfId="399"/>
    <cellStyle name="Обычный 7 2 3 2 3 3" xfId="570"/>
    <cellStyle name="Обычный 7 2 3 2 4" xfId="397"/>
    <cellStyle name="Обычный 7 2 3 2 5" xfId="568"/>
    <cellStyle name="Обычный 7 2 3 3" xfId="228"/>
    <cellStyle name="Обычный 7 2 3 3 2" xfId="400"/>
    <cellStyle name="Обычный 7 2 3 3 3" xfId="571"/>
    <cellStyle name="Обычный 7 2 3 4" xfId="229"/>
    <cellStyle name="Обычный 7 2 3 4 2" xfId="401"/>
    <cellStyle name="Обычный 7 2 3 4 3" xfId="572"/>
    <cellStyle name="Обычный 7 2 3 5" xfId="295"/>
    <cellStyle name="Обычный 7 2 3 6" xfId="466"/>
    <cellStyle name="Обычный 7 2 4" xfId="230"/>
    <cellStyle name="Обычный 7 2 4 2" xfId="231"/>
    <cellStyle name="Обычный 7 2 4 2 2" xfId="403"/>
    <cellStyle name="Обычный 7 2 4 2 3" xfId="574"/>
    <cellStyle name="Обычный 7 2 4 3" xfId="232"/>
    <cellStyle name="Обычный 7 2 4 3 2" xfId="404"/>
    <cellStyle name="Обычный 7 2 4 3 3" xfId="575"/>
    <cellStyle name="Обычный 7 2 4 4" xfId="402"/>
    <cellStyle name="Обычный 7 2 4 5" xfId="573"/>
    <cellStyle name="Обычный 7 2 5" xfId="233"/>
    <cellStyle name="Обычный 7 2 5 2" xfId="405"/>
    <cellStyle name="Обычный 7 2 5 3" xfId="576"/>
    <cellStyle name="Обычный 7 2 6" xfId="234"/>
    <cellStyle name="Обычный 7 2 6 2" xfId="406"/>
    <cellStyle name="Обычный 7 2 6 3" xfId="577"/>
    <cellStyle name="Обычный 7 2 7" xfId="235"/>
    <cellStyle name="Обычный 7 2 7 2" xfId="407"/>
    <cellStyle name="Обычный 7 2 7 3" xfId="578"/>
    <cellStyle name="Обычный 7 2 8" xfId="112"/>
    <cellStyle name="Обычный 7 2 9" xfId="285"/>
    <cellStyle name="Обычный 8" xfId="58"/>
    <cellStyle name="Обычный 9" xfId="114"/>
    <cellStyle name="Обычный 9 2" xfId="132"/>
    <cellStyle name="Обычный 9 2 2" xfId="236"/>
    <cellStyle name="Обычный 9 2 2 2" xfId="237"/>
    <cellStyle name="Обычный 9 2 2 2 2" xfId="409"/>
    <cellStyle name="Обычный 9 2 2 2 3" xfId="580"/>
    <cellStyle name="Обычный 9 2 2 3" xfId="238"/>
    <cellStyle name="Обычный 9 2 2 3 2" xfId="410"/>
    <cellStyle name="Обычный 9 2 2 3 3" xfId="581"/>
    <cellStyle name="Обычный 9 2 2 4" xfId="239"/>
    <cellStyle name="Обычный 9 2 2 4 2" xfId="411"/>
    <cellStyle name="Обычный 9 2 2 4 3" xfId="582"/>
    <cellStyle name="Обычный 9 2 2 5" xfId="408"/>
    <cellStyle name="Обычный 9 2 2 6" xfId="579"/>
    <cellStyle name="Обычный 9 2 3" xfId="240"/>
    <cellStyle name="Обычный 9 2 3 2" xfId="412"/>
    <cellStyle name="Обычный 9 2 3 3" xfId="583"/>
    <cellStyle name="Обычный 9 2 4" xfId="241"/>
    <cellStyle name="Обычный 9 2 4 2" xfId="413"/>
    <cellStyle name="Обычный 9 2 4 3" xfId="584"/>
    <cellStyle name="Обычный 9 2 5" xfId="304"/>
    <cellStyle name="Обычный 9 2 6" xfId="475"/>
    <cellStyle name="Обычный 9 3" xfId="137"/>
    <cellStyle name="Обычный 9 3 2" xfId="242"/>
    <cellStyle name="Обычный 9 3 2 2" xfId="414"/>
    <cellStyle name="Обычный 9 3 2 3" xfId="585"/>
    <cellStyle name="Обычный 9 3 3" xfId="243"/>
    <cellStyle name="Обычный 9 3 3 2" xfId="415"/>
    <cellStyle name="Обычный 9 3 3 3" xfId="586"/>
    <cellStyle name="Обычный 9 3 4" xfId="244"/>
    <cellStyle name="Обычный 9 3 4 2" xfId="416"/>
    <cellStyle name="Обычный 9 3 4 3" xfId="587"/>
    <cellStyle name="Обычный 9 3 5" xfId="309"/>
    <cellStyle name="Обычный 9 3 6" xfId="480"/>
    <cellStyle name="Обычный 9 4" xfId="245"/>
    <cellStyle name="Обычный 9 4 2" xfId="417"/>
    <cellStyle name="Обычный 9 4 3" xfId="588"/>
    <cellStyle name="Обычный 9 5" xfId="246"/>
    <cellStyle name="Обычный 9 5 2" xfId="418"/>
    <cellStyle name="Обычный 9 5 3" xfId="589"/>
    <cellStyle name="Обычный 9 6" xfId="287"/>
    <cellStyle name="Обычный 9 7" xfId="458"/>
    <cellStyle name="Обычный_Формат МЭ  - (кор  08 09 2010) 2" xfId="622"/>
    <cellStyle name="Обычный_Форматы по компаниям_last" xfId="46"/>
    <cellStyle name="Плохой" xfId="38" builtinId="27" customBuiltin="1"/>
    <cellStyle name="Плохой 2" xfId="96"/>
    <cellStyle name="Пояснение" xfId="39" builtinId="53" customBuiltin="1"/>
    <cellStyle name="Пояснение 2" xfId="97"/>
    <cellStyle name="Примечание" xfId="40" builtinId="10" customBuiltin="1"/>
    <cellStyle name="Примечание 2" xfId="98"/>
    <cellStyle name="Процентный 2" xfId="104"/>
    <cellStyle name="Процентный 3" xfId="105"/>
    <cellStyle name="Связанная ячейка" xfId="41" builtinId="24" customBuiltin="1"/>
    <cellStyle name="Связанная ячейка 2" xfId="99"/>
    <cellStyle name="Стиль 1" xfId="106"/>
    <cellStyle name="Текст предупреждения" xfId="42" builtinId="11" customBuiltin="1"/>
    <cellStyle name="Текст предупреждения 2" xfId="100"/>
    <cellStyle name="Финансовый 2" xfId="50"/>
    <cellStyle name="Финансовый 2 10" xfId="452"/>
    <cellStyle name="Финансовый 2 2" xfId="126"/>
    <cellStyle name="Финансовый 2 2 2" xfId="247"/>
    <cellStyle name="Финансовый 2 2 2 2" xfId="248"/>
    <cellStyle name="Финансовый 2 2 2 2 2" xfId="51"/>
    <cellStyle name="Финансовый 2 2 2 2 3" xfId="420"/>
    <cellStyle name="Финансовый 2 2 2 2 4" xfId="591"/>
    <cellStyle name="Финансовый 2 2 2 3" xfId="249"/>
    <cellStyle name="Финансовый 2 2 2 3 2" xfId="421"/>
    <cellStyle name="Финансовый 2 2 2 3 3" xfId="592"/>
    <cellStyle name="Финансовый 2 2 2 4" xfId="419"/>
    <cellStyle name="Финансовый 2 2 2 5" xfId="590"/>
    <cellStyle name="Финансовый 2 2 3" xfId="250"/>
    <cellStyle name="Финансовый 2 2 3 2" xfId="422"/>
    <cellStyle name="Финансовый 2 2 3 3" xfId="593"/>
    <cellStyle name="Финансовый 2 2 4" xfId="251"/>
    <cellStyle name="Финансовый 2 2 4 2" xfId="423"/>
    <cellStyle name="Финансовый 2 2 4 3" xfId="594"/>
    <cellStyle name="Финансовый 2 2 5" xfId="298"/>
    <cellStyle name="Финансовый 2 2 6" xfId="469"/>
    <cellStyle name="Финансовый 2 3" xfId="119"/>
    <cellStyle name="Финансовый 2 3 2" xfId="252"/>
    <cellStyle name="Финансовый 2 3 2 2" xfId="253"/>
    <cellStyle name="Финансовый 2 3 2 2 2" xfId="425"/>
    <cellStyle name="Финансовый 2 3 2 2 3" xfId="596"/>
    <cellStyle name="Финансовый 2 3 2 3" xfId="254"/>
    <cellStyle name="Финансовый 2 3 2 3 2" xfId="426"/>
    <cellStyle name="Финансовый 2 3 2 3 3" xfId="597"/>
    <cellStyle name="Финансовый 2 3 2 4" xfId="424"/>
    <cellStyle name="Финансовый 2 3 2 5" xfId="595"/>
    <cellStyle name="Финансовый 2 3 3" xfId="255"/>
    <cellStyle name="Финансовый 2 3 3 2" xfId="427"/>
    <cellStyle name="Финансовый 2 3 3 3" xfId="598"/>
    <cellStyle name="Финансовый 2 3 4" xfId="256"/>
    <cellStyle name="Финансовый 2 3 4 2" xfId="428"/>
    <cellStyle name="Финансовый 2 3 4 3" xfId="599"/>
    <cellStyle name="Финансовый 2 3 5" xfId="291"/>
    <cellStyle name="Финансовый 2 3 6" xfId="462"/>
    <cellStyle name="Финансовый 2 4" xfId="257"/>
    <cellStyle name="Финансовый 2 4 2" xfId="258"/>
    <cellStyle name="Финансовый 2 4 2 2" xfId="430"/>
    <cellStyle name="Финансовый 2 4 2 3" xfId="601"/>
    <cellStyle name="Финансовый 2 4 3" xfId="259"/>
    <cellStyle name="Финансовый 2 4 3 2" xfId="431"/>
    <cellStyle name="Финансовый 2 4 3 3" xfId="602"/>
    <cellStyle name="Финансовый 2 4 4" xfId="429"/>
    <cellStyle name="Финансовый 2 4 5" xfId="600"/>
    <cellStyle name="Финансовый 2 5" xfId="260"/>
    <cellStyle name="Финансовый 2 5 2" xfId="432"/>
    <cellStyle name="Финансовый 2 5 3" xfId="603"/>
    <cellStyle name="Финансовый 2 6" xfId="261"/>
    <cellStyle name="Финансовый 2 6 2" xfId="433"/>
    <cellStyle name="Финансовый 2 6 3" xfId="604"/>
    <cellStyle name="Финансовый 2 7" xfId="262"/>
    <cellStyle name="Финансовый 2 7 2" xfId="434"/>
    <cellStyle name="Финансовый 2 7 3" xfId="605"/>
    <cellStyle name="Финансовый 2 8" xfId="108"/>
    <cellStyle name="Финансовый 2 9" xfId="281"/>
    <cellStyle name="Финансовый 3" xfId="52"/>
    <cellStyle name="Финансовый 3 10" xfId="453"/>
    <cellStyle name="Финансовый 3 2" xfId="127"/>
    <cellStyle name="Финансовый 3 2 2" xfId="263"/>
    <cellStyle name="Финансовый 3 2 2 2" xfId="264"/>
    <cellStyle name="Финансовый 3 2 2 2 2" xfId="436"/>
    <cellStyle name="Финансовый 3 2 2 2 3" xfId="607"/>
    <cellStyle name="Финансовый 3 2 2 3" xfId="265"/>
    <cellStyle name="Финансовый 3 2 2 3 2" xfId="437"/>
    <cellStyle name="Финансовый 3 2 2 3 3" xfId="608"/>
    <cellStyle name="Финансовый 3 2 2 4" xfId="435"/>
    <cellStyle name="Финансовый 3 2 2 5" xfId="606"/>
    <cellStyle name="Финансовый 3 2 3" xfId="266"/>
    <cellStyle name="Финансовый 3 2 3 2" xfId="438"/>
    <cellStyle name="Финансовый 3 2 3 3" xfId="609"/>
    <cellStyle name="Финансовый 3 2 4" xfId="267"/>
    <cellStyle name="Финансовый 3 2 4 2" xfId="439"/>
    <cellStyle name="Финансовый 3 2 4 3" xfId="610"/>
    <cellStyle name="Финансовый 3 2 5" xfId="299"/>
    <cellStyle name="Финансовый 3 2 6" xfId="470"/>
    <cellStyle name="Финансовый 3 3" xfId="120"/>
    <cellStyle name="Финансовый 3 3 2" xfId="268"/>
    <cellStyle name="Финансовый 3 3 2 2" xfId="269"/>
    <cellStyle name="Финансовый 3 3 2 2 2" xfId="441"/>
    <cellStyle name="Финансовый 3 3 2 2 3" xfId="612"/>
    <cellStyle name="Финансовый 3 3 2 3" xfId="270"/>
    <cellStyle name="Финансовый 3 3 2 3 2" xfId="442"/>
    <cellStyle name="Финансовый 3 3 2 3 3" xfId="613"/>
    <cellStyle name="Финансовый 3 3 2 4" xfId="440"/>
    <cellStyle name="Финансовый 3 3 2 5" xfId="611"/>
    <cellStyle name="Финансовый 3 3 3" xfId="271"/>
    <cellStyle name="Финансовый 3 3 3 2" xfId="443"/>
    <cellStyle name="Финансовый 3 3 3 3" xfId="614"/>
    <cellStyle name="Финансовый 3 3 4" xfId="272"/>
    <cellStyle name="Финансовый 3 3 4 2" xfId="444"/>
    <cellStyle name="Финансовый 3 3 4 3" xfId="615"/>
    <cellStyle name="Финансовый 3 3 5" xfId="292"/>
    <cellStyle name="Финансовый 3 3 6" xfId="463"/>
    <cellStyle name="Финансовый 3 4" xfId="273"/>
    <cellStyle name="Финансовый 3 4 2" xfId="274"/>
    <cellStyle name="Финансовый 3 4 2 2" xfId="446"/>
    <cellStyle name="Финансовый 3 4 2 3" xfId="617"/>
    <cellStyle name="Финансовый 3 4 3" xfId="275"/>
    <cellStyle name="Финансовый 3 4 3 2" xfId="447"/>
    <cellStyle name="Финансовый 3 4 3 3" xfId="618"/>
    <cellStyle name="Финансовый 3 4 4" xfId="445"/>
    <cellStyle name="Финансовый 3 4 5" xfId="616"/>
    <cellStyle name="Финансовый 3 5" xfId="276"/>
    <cellStyle name="Финансовый 3 5 2" xfId="448"/>
    <cellStyle name="Финансовый 3 5 3" xfId="619"/>
    <cellStyle name="Финансовый 3 6" xfId="277"/>
    <cellStyle name="Финансовый 3 6 2" xfId="449"/>
    <cellStyle name="Финансовый 3 6 3" xfId="620"/>
    <cellStyle name="Финансовый 3 7" xfId="278"/>
    <cellStyle name="Финансовый 3 7 2" xfId="450"/>
    <cellStyle name="Финансовый 3 7 3" xfId="621"/>
    <cellStyle name="Финансовый 3 8" xfId="109"/>
    <cellStyle name="Финансовый 3 9" xfId="282"/>
    <cellStyle name="Хороший" xfId="43" builtinId="26" customBuiltin="1"/>
    <cellStyle name="Хороший 2" xfId="10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X33"/>
  <sheetViews>
    <sheetView view="pageBreakPreview" zoomScale="85" zoomScaleNormal="100" zoomScaleSheetLayoutView="85" workbookViewId="0">
      <selection activeCell="A13" sqref="A13:T13"/>
    </sheetView>
  </sheetViews>
  <sheetFormatPr defaultRowHeight="15.75" x14ac:dyDescent="0.25"/>
  <cols>
    <col min="1" max="1" width="9.75" style="4" customWidth="1"/>
    <col min="2" max="2" width="32.75" style="4" customWidth="1"/>
    <col min="3" max="3" width="7.25" style="4" customWidth="1"/>
    <col min="4" max="4" width="9.875" style="16" customWidth="1"/>
    <col min="5" max="5" width="9.125" style="16" customWidth="1"/>
    <col min="6" max="6" width="14.875" style="16" customWidth="1"/>
    <col min="7" max="9" width="9.625" style="4" customWidth="1"/>
    <col min="10" max="16" width="9.625" style="5" customWidth="1"/>
    <col min="17" max="17" width="19.125" style="16" customWidth="1"/>
    <col min="18" max="18" width="12.5" style="4" customWidth="1"/>
    <col min="19" max="19" width="6.625" style="4" customWidth="1"/>
    <col min="20" max="20" width="23.125" style="4" customWidth="1"/>
    <col min="21" max="22" width="10.625" style="4" customWidth="1"/>
    <col min="23" max="23" width="12.125" style="4" customWidth="1"/>
    <col min="24" max="24" width="10.625" style="4" customWidth="1"/>
    <col min="25" max="25" width="22.75" style="4" customWidth="1"/>
    <col min="26" max="63" width="10.625" style="4" customWidth="1"/>
    <col min="64" max="64" width="12.125" style="4" customWidth="1"/>
    <col min="65" max="65" width="11.5" style="4" customWidth="1"/>
    <col min="66" max="66" width="14.125" style="4" customWidth="1"/>
    <col min="67" max="67" width="15.125" style="4" customWidth="1"/>
    <col min="68" max="68" width="13" style="4" customWidth="1"/>
    <col min="69" max="69" width="11.75" style="4" customWidth="1"/>
    <col min="70" max="70" width="17.5" style="4" customWidth="1"/>
    <col min="71" max="16384" width="9" style="4"/>
  </cols>
  <sheetData>
    <row r="1" spans="1:24" ht="18.75" x14ac:dyDescent="0.25">
      <c r="T1" s="8" t="s">
        <v>317</v>
      </c>
      <c r="V1" s="2"/>
    </row>
    <row r="2" spans="1:24" ht="18.75" x14ac:dyDescent="0.3">
      <c r="T2" s="13" t="s">
        <v>0</v>
      </c>
      <c r="V2" s="2"/>
    </row>
    <row r="3" spans="1:24" ht="18.75" x14ac:dyDescent="0.3">
      <c r="T3" s="13" t="s">
        <v>345</v>
      </c>
      <c r="V3" s="2"/>
    </row>
    <row r="4" spans="1:24" s="6" customFormat="1" ht="18.75" x14ac:dyDescent="0.3">
      <c r="A4" s="320" t="s">
        <v>338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0"/>
      <c r="R4" s="320"/>
      <c r="S4" s="320"/>
      <c r="T4" s="320"/>
      <c r="U4" s="113"/>
      <c r="V4" s="113"/>
    </row>
    <row r="5" spans="1:24" s="6" customFormat="1" ht="18.75" customHeight="1" x14ac:dyDescent="0.3">
      <c r="A5" s="321" t="s">
        <v>422</v>
      </c>
      <c r="B5" s="321"/>
      <c r="C5" s="321"/>
      <c r="D5" s="321"/>
      <c r="E5" s="321"/>
      <c r="F5" s="321"/>
      <c r="G5" s="321"/>
      <c r="H5" s="321"/>
      <c r="I5" s="321"/>
      <c r="J5" s="321"/>
      <c r="K5" s="321"/>
      <c r="L5" s="321"/>
      <c r="M5" s="321"/>
      <c r="N5" s="321"/>
      <c r="O5" s="321"/>
      <c r="P5" s="321"/>
      <c r="Q5" s="321"/>
      <c r="R5" s="321"/>
      <c r="S5" s="321"/>
      <c r="T5" s="321"/>
      <c r="U5" s="105"/>
      <c r="V5" s="105"/>
      <c r="W5" s="105"/>
    </row>
    <row r="6" spans="1:24" s="6" customFormat="1" ht="18.75" x14ac:dyDescent="0.3">
      <c r="A6" s="106"/>
      <c r="B6" s="106"/>
      <c r="C6" s="106"/>
      <c r="D6" s="110"/>
      <c r="E6" s="110"/>
      <c r="F6" s="110"/>
      <c r="G6" s="106"/>
      <c r="H6" s="106"/>
      <c r="I6" s="106"/>
      <c r="J6" s="311"/>
      <c r="K6" s="311"/>
      <c r="L6" s="311"/>
      <c r="M6" s="311"/>
      <c r="N6" s="311"/>
      <c r="O6" s="311"/>
      <c r="P6" s="311"/>
      <c r="Q6" s="110"/>
      <c r="R6" s="106"/>
      <c r="S6" s="106"/>
      <c r="T6" s="106"/>
      <c r="U6" s="106"/>
      <c r="V6" s="106"/>
    </row>
    <row r="7" spans="1:24" s="6" customFormat="1" ht="18.75" customHeight="1" x14ac:dyDescent="0.3">
      <c r="A7" s="323" t="s">
        <v>385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</row>
    <row r="8" spans="1:24" x14ac:dyDescent="0.25">
      <c r="A8" s="316" t="s">
        <v>55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9"/>
      <c r="V8" s="9"/>
    </row>
    <row r="9" spans="1:24" x14ac:dyDescent="0.25">
      <c r="A9" s="97"/>
      <c r="B9" s="97"/>
      <c r="C9" s="97"/>
      <c r="D9" s="98"/>
      <c r="E9" s="98"/>
      <c r="F9" s="98"/>
      <c r="G9" s="97"/>
      <c r="H9" s="97"/>
      <c r="I9" s="97"/>
      <c r="J9" s="420"/>
      <c r="K9" s="420"/>
      <c r="L9" s="420"/>
      <c r="M9" s="420"/>
      <c r="N9" s="420"/>
      <c r="O9" s="420"/>
      <c r="P9" s="420"/>
      <c r="Q9" s="98"/>
      <c r="R9" s="97"/>
      <c r="S9" s="97"/>
      <c r="T9" s="97"/>
      <c r="U9" s="97"/>
      <c r="V9" s="97"/>
    </row>
    <row r="10" spans="1:24" ht="18.75" x14ac:dyDescent="0.3">
      <c r="A10" s="322" t="s">
        <v>416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114"/>
      <c r="V10" s="114"/>
    </row>
    <row r="11" spans="1:24" ht="18.75" x14ac:dyDescent="0.3">
      <c r="V11" s="13"/>
    </row>
    <row r="12" spans="1:24" ht="18.75" x14ac:dyDescent="0.25">
      <c r="A12" s="315" t="s">
        <v>363</v>
      </c>
      <c r="B12" s="315"/>
      <c r="C12" s="315"/>
      <c r="D12" s="315"/>
      <c r="E12" s="315"/>
      <c r="F12" s="315"/>
      <c r="G12" s="315"/>
      <c r="H12" s="315"/>
      <c r="I12" s="315"/>
      <c r="J12" s="315"/>
      <c r="K12" s="315"/>
      <c r="L12" s="315"/>
      <c r="M12" s="315"/>
      <c r="N12" s="315"/>
      <c r="O12" s="315"/>
      <c r="P12" s="315"/>
      <c r="Q12" s="315"/>
      <c r="R12" s="315"/>
      <c r="S12" s="315"/>
      <c r="T12" s="315"/>
      <c r="U12" s="115"/>
      <c r="V12" s="115"/>
    </row>
    <row r="13" spans="1:24" x14ac:dyDescent="0.25">
      <c r="A13" s="316" t="s">
        <v>134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9"/>
      <c r="V13" s="9"/>
    </row>
    <row r="14" spans="1:24" ht="18.75" x14ac:dyDescent="0.3">
      <c r="A14" s="325"/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113"/>
      <c r="V14" s="113"/>
    </row>
    <row r="15" spans="1:24" ht="84.75" customHeight="1" x14ac:dyDescent="0.25">
      <c r="A15" s="324" t="s">
        <v>51</v>
      </c>
      <c r="B15" s="324" t="s">
        <v>14</v>
      </c>
      <c r="C15" s="324" t="s">
        <v>4</v>
      </c>
      <c r="D15" s="317" t="s">
        <v>382</v>
      </c>
      <c r="E15" s="317" t="s">
        <v>400</v>
      </c>
      <c r="F15" s="317" t="s">
        <v>401</v>
      </c>
      <c r="G15" s="326" t="s">
        <v>388</v>
      </c>
      <c r="H15" s="328"/>
      <c r="I15" s="328"/>
      <c r="J15" s="328"/>
      <c r="K15" s="328"/>
      <c r="L15" s="328"/>
      <c r="M15" s="328"/>
      <c r="N15" s="328"/>
      <c r="O15" s="328"/>
      <c r="P15" s="327"/>
      <c r="Q15" s="317" t="s">
        <v>380</v>
      </c>
      <c r="R15" s="324" t="s">
        <v>315</v>
      </c>
      <c r="S15" s="324"/>
      <c r="T15" s="324" t="s">
        <v>5</v>
      </c>
      <c r="U15" s="6"/>
      <c r="V15" s="6"/>
    </row>
    <row r="16" spans="1:24" ht="69" customHeight="1" x14ac:dyDescent="0.25">
      <c r="A16" s="324"/>
      <c r="B16" s="324"/>
      <c r="C16" s="324"/>
      <c r="D16" s="318"/>
      <c r="E16" s="318"/>
      <c r="F16" s="318"/>
      <c r="G16" s="326" t="s">
        <v>47</v>
      </c>
      <c r="H16" s="327"/>
      <c r="I16" s="326" t="s">
        <v>58</v>
      </c>
      <c r="J16" s="327"/>
      <c r="K16" s="326" t="s">
        <v>59</v>
      </c>
      <c r="L16" s="327"/>
      <c r="M16" s="326" t="s">
        <v>60</v>
      </c>
      <c r="N16" s="327"/>
      <c r="O16" s="326" t="s">
        <v>61</v>
      </c>
      <c r="P16" s="327"/>
      <c r="Q16" s="318"/>
      <c r="R16" s="324" t="s">
        <v>381</v>
      </c>
      <c r="S16" s="324" t="s">
        <v>6</v>
      </c>
      <c r="T16" s="324"/>
    </row>
    <row r="17" spans="1:20" ht="64.5" customHeight="1" x14ac:dyDescent="0.25">
      <c r="A17" s="324"/>
      <c r="B17" s="324"/>
      <c r="C17" s="324"/>
      <c r="D17" s="319"/>
      <c r="E17" s="319"/>
      <c r="F17" s="319"/>
      <c r="G17" s="103" t="s">
        <v>7</v>
      </c>
      <c r="H17" s="103" t="s">
        <v>8</v>
      </c>
      <c r="I17" s="103" t="s">
        <v>7</v>
      </c>
      <c r="J17" s="309" t="s">
        <v>8</v>
      </c>
      <c r="K17" s="309" t="s">
        <v>7</v>
      </c>
      <c r="L17" s="309" t="s">
        <v>8</v>
      </c>
      <c r="M17" s="309" t="s">
        <v>7</v>
      </c>
      <c r="N17" s="309" t="s">
        <v>8</v>
      </c>
      <c r="O17" s="309" t="s">
        <v>7</v>
      </c>
      <c r="P17" s="309" t="s">
        <v>8</v>
      </c>
      <c r="Q17" s="319"/>
      <c r="R17" s="324"/>
      <c r="S17" s="324"/>
      <c r="T17" s="324"/>
    </row>
    <row r="18" spans="1:20" x14ac:dyDescent="0.25">
      <c r="A18" s="103">
        <v>1</v>
      </c>
      <c r="B18" s="103">
        <f t="shared" ref="B18:T18" si="0">A18+1</f>
        <v>2</v>
      </c>
      <c r="C18" s="103">
        <f t="shared" si="0"/>
        <v>3</v>
      </c>
      <c r="D18" s="99">
        <f t="shared" si="0"/>
        <v>4</v>
      </c>
      <c r="E18" s="99">
        <f t="shared" si="0"/>
        <v>5</v>
      </c>
      <c r="F18" s="99">
        <f t="shared" si="0"/>
        <v>6</v>
      </c>
      <c r="G18" s="103">
        <f t="shared" si="0"/>
        <v>7</v>
      </c>
      <c r="H18" s="103">
        <f t="shared" si="0"/>
        <v>8</v>
      </c>
      <c r="I18" s="103">
        <f t="shared" si="0"/>
        <v>9</v>
      </c>
      <c r="J18" s="309">
        <f t="shared" si="0"/>
        <v>10</v>
      </c>
      <c r="K18" s="309">
        <f t="shared" si="0"/>
        <v>11</v>
      </c>
      <c r="L18" s="309">
        <f t="shared" si="0"/>
        <v>12</v>
      </c>
      <c r="M18" s="309">
        <f t="shared" si="0"/>
        <v>13</v>
      </c>
      <c r="N18" s="309">
        <f t="shared" si="0"/>
        <v>14</v>
      </c>
      <c r="O18" s="309">
        <f t="shared" si="0"/>
        <v>15</v>
      </c>
      <c r="P18" s="309">
        <f t="shared" si="0"/>
        <v>16</v>
      </c>
      <c r="Q18" s="99">
        <f t="shared" si="0"/>
        <v>17</v>
      </c>
      <c r="R18" s="103">
        <f t="shared" si="0"/>
        <v>18</v>
      </c>
      <c r="S18" s="103">
        <f t="shared" si="0"/>
        <v>19</v>
      </c>
      <c r="T18" s="103">
        <f t="shared" si="0"/>
        <v>20</v>
      </c>
    </row>
    <row r="19" spans="1:20" s="296" customFormat="1" ht="77.25" customHeight="1" x14ac:dyDescent="0.25">
      <c r="A19" s="140" t="s">
        <v>353</v>
      </c>
      <c r="B19" s="141" t="s">
        <v>143</v>
      </c>
      <c r="C19" s="277" t="s">
        <v>397</v>
      </c>
      <c r="D19" s="231">
        <f>D21</f>
        <v>2.8600000000000003</v>
      </c>
      <c r="E19" s="274">
        <v>0.48499999999999999</v>
      </c>
      <c r="F19" s="274">
        <v>1.9650000000000001</v>
      </c>
      <c r="G19" s="231">
        <f>I19+K19+M19+O19</f>
        <v>2.86</v>
      </c>
      <c r="H19" s="231">
        <f>J19+L19+N19+P19</f>
        <v>0</v>
      </c>
      <c r="I19" s="274">
        <v>0.71499999999999997</v>
      </c>
      <c r="J19" s="274">
        <v>0</v>
      </c>
      <c r="K19" s="274">
        <v>0.71499999999999997</v>
      </c>
      <c r="L19" s="231">
        <v>0</v>
      </c>
      <c r="M19" s="274">
        <v>0.71499999999999997</v>
      </c>
      <c r="N19" s="231">
        <v>0</v>
      </c>
      <c r="O19" s="274">
        <v>0.71499999999999997</v>
      </c>
      <c r="P19" s="274">
        <v>0</v>
      </c>
      <c r="Q19" s="231">
        <f>G19-H19</f>
        <v>2.86</v>
      </c>
      <c r="R19" s="274">
        <v>2.86</v>
      </c>
      <c r="S19" s="274">
        <f>H19/G19*100</f>
        <v>0</v>
      </c>
      <c r="T19" s="295"/>
    </row>
    <row r="20" spans="1:20" s="5" customFormat="1" x14ac:dyDescent="0.25">
      <c r="A20" s="140" t="s">
        <v>356</v>
      </c>
      <c r="B20" s="141" t="s">
        <v>357</v>
      </c>
      <c r="C20" s="142" t="s">
        <v>397</v>
      </c>
      <c r="D20" s="290"/>
      <c r="E20" s="290"/>
      <c r="F20" s="290"/>
      <c r="G20" s="290"/>
      <c r="H20" s="290"/>
      <c r="I20" s="290"/>
      <c r="J20" s="309"/>
      <c r="K20" s="309"/>
      <c r="L20" s="309"/>
      <c r="M20" s="309"/>
      <c r="N20" s="309"/>
      <c r="O20" s="309"/>
      <c r="P20" s="309"/>
      <c r="Q20" s="290"/>
      <c r="R20" s="290"/>
      <c r="S20" s="290"/>
      <c r="T20" s="290"/>
    </row>
    <row r="21" spans="1:20" s="296" customFormat="1" ht="31.5" x14ac:dyDescent="0.25">
      <c r="A21" s="140" t="s">
        <v>148</v>
      </c>
      <c r="B21" s="141" t="s">
        <v>392</v>
      </c>
      <c r="C21" s="277" t="s">
        <v>397</v>
      </c>
      <c r="D21" s="231">
        <f>D23</f>
        <v>2.8600000000000003</v>
      </c>
      <c r="E21" s="274"/>
      <c r="F21" s="274"/>
      <c r="G21" s="274"/>
      <c r="H21" s="274"/>
      <c r="I21" s="274"/>
      <c r="J21" s="274"/>
      <c r="K21" s="274"/>
      <c r="L21" s="274"/>
      <c r="M21" s="274"/>
      <c r="N21" s="274"/>
      <c r="O21" s="274"/>
      <c r="P21" s="274"/>
      <c r="Q21" s="274"/>
      <c r="R21" s="274"/>
      <c r="S21" s="274"/>
      <c r="T21" s="297"/>
    </row>
    <row r="22" spans="1:20" s="296" customFormat="1" ht="110.25" x14ac:dyDescent="0.25">
      <c r="A22" s="140" t="s">
        <v>393</v>
      </c>
      <c r="B22" s="298" t="s">
        <v>396</v>
      </c>
      <c r="C22" s="277" t="s">
        <v>397</v>
      </c>
      <c r="D22" s="231">
        <f>D23</f>
        <v>2.8600000000000003</v>
      </c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74"/>
      <c r="S22" s="274"/>
      <c r="T22" s="274"/>
    </row>
    <row r="23" spans="1:20" s="296" customFormat="1" ht="108.75" customHeight="1" x14ac:dyDescent="0.25">
      <c r="A23" s="140" t="s">
        <v>394</v>
      </c>
      <c r="B23" s="141" t="s">
        <v>398</v>
      </c>
      <c r="C23" s="277" t="s">
        <v>397</v>
      </c>
      <c r="D23" s="231">
        <f>D24+D25+D26+D27+D29</f>
        <v>2.8600000000000003</v>
      </c>
      <c r="E23" s="274"/>
      <c r="F23" s="274"/>
      <c r="G23" s="231">
        <f>G24+G25+G26+G27</f>
        <v>2.86</v>
      </c>
      <c r="H23" s="231">
        <f>H24+H25+H26+H27</f>
        <v>0</v>
      </c>
      <c r="I23" s="231">
        <f>I24+I25+I26+I27</f>
        <v>0.71499999999999997</v>
      </c>
      <c r="J23" s="273">
        <f t="shared" ref="J23:R23" si="1">J24+J25+J26+J27</f>
        <v>0</v>
      </c>
      <c r="K23" s="231">
        <f t="shared" si="1"/>
        <v>0.71499999999999997</v>
      </c>
      <c r="L23" s="231">
        <f t="shared" si="1"/>
        <v>0</v>
      </c>
      <c r="M23" s="231">
        <f t="shared" si="1"/>
        <v>0.71499999999999997</v>
      </c>
      <c r="N23" s="231">
        <v>0</v>
      </c>
      <c r="O23" s="231">
        <f t="shared" si="1"/>
        <v>0.71499999999999997</v>
      </c>
      <c r="P23" s="231">
        <f t="shared" si="1"/>
        <v>0</v>
      </c>
      <c r="Q23" s="231">
        <f t="shared" si="1"/>
        <v>2.86</v>
      </c>
      <c r="R23" s="231">
        <f t="shared" si="1"/>
        <v>2.8600000000000003</v>
      </c>
      <c r="S23" s="274">
        <f>H23/G23*100</f>
        <v>0</v>
      </c>
      <c r="T23" s="274"/>
    </row>
    <row r="24" spans="1:20" s="5" customFormat="1" ht="47.25" x14ac:dyDescent="0.25">
      <c r="A24" s="146" t="s">
        <v>394</v>
      </c>
      <c r="B24" s="292" t="s">
        <v>403</v>
      </c>
      <c r="C24" s="142" t="s">
        <v>395</v>
      </c>
      <c r="D24" s="231">
        <v>0.52939199999999997</v>
      </c>
      <c r="E24" s="290"/>
      <c r="F24" s="290"/>
      <c r="G24" s="231">
        <f>I24+K24+M24+O24</f>
        <v>0.52939199999999997</v>
      </c>
      <c r="H24" s="273">
        <f>J24+L24+N24+P24</f>
        <v>0</v>
      </c>
      <c r="I24" s="231">
        <v>0.13234799999999999</v>
      </c>
      <c r="J24" s="273">
        <v>0</v>
      </c>
      <c r="K24" s="231">
        <v>0.13234799999999999</v>
      </c>
      <c r="L24" s="231">
        <v>0</v>
      </c>
      <c r="M24" s="231">
        <v>0.13234799999999999</v>
      </c>
      <c r="N24" s="231">
        <v>0</v>
      </c>
      <c r="O24" s="231">
        <v>0.13234799999999999</v>
      </c>
      <c r="P24" s="274"/>
      <c r="Q24" s="231">
        <f>G24-H24</f>
        <v>0.52939199999999997</v>
      </c>
      <c r="R24" s="231">
        <v>0.52939199999999997</v>
      </c>
      <c r="S24" s="287">
        <f>H24/G24*100</f>
        <v>0</v>
      </c>
      <c r="T24" s="290"/>
    </row>
    <row r="25" spans="1:20" s="5" customFormat="1" ht="78.75" x14ac:dyDescent="0.25">
      <c r="A25" s="146" t="s">
        <v>394</v>
      </c>
      <c r="B25" s="292" t="s">
        <v>404</v>
      </c>
      <c r="C25" s="142" t="s">
        <v>395</v>
      </c>
      <c r="D25" s="231">
        <v>0.96916800000000003</v>
      </c>
      <c r="E25" s="290"/>
      <c r="F25" s="290"/>
      <c r="G25" s="231">
        <f t="shared" ref="G25:G27" si="2">I25+K25+M25+O25</f>
        <v>0.96916800000000003</v>
      </c>
      <c r="H25" s="273">
        <f t="shared" ref="H25:H27" si="3">J25+L25+N25+P25</f>
        <v>0</v>
      </c>
      <c r="I25" s="231">
        <v>0.24229200000000001</v>
      </c>
      <c r="J25" s="273">
        <v>0</v>
      </c>
      <c r="K25" s="231">
        <v>0.24229200000000001</v>
      </c>
      <c r="L25" s="231">
        <v>0</v>
      </c>
      <c r="M25" s="231">
        <v>0.24229200000000001</v>
      </c>
      <c r="N25" s="231">
        <v>0</v>
      </c>
      <c r="O25" s="231">
        <v>0.24229200000000001</v>
      </c>
      <c r="P25" s="274"/>
      <c r="Q25" s="231">
        <f t="shared" ref="Q25:Q27" si="4">G25-H25</f>
        <v>0.96916800000000003</v>
      </c>
      <c r="R25" s="231">
        <v>0.96916800000000003</v>
      </c>
      <c r="S25" s="290">
        <f t="shared" ref="S25:S27" si="5">H25/G25*100</f>
        <v>0</v>
      </c>
      <c r="T25" s="290"/>
    </row>
    <row r="26" spans="1:20" s="5" customFormat="1" ht="63" x14ac:dyDescent="0.25">
      <c r="A26" s="146" t="s">
        <v>394</v>
      </c>
      <c r="B26" s="292" t="s">
        <v>405</v>
      </c>
      <c r="C26" s="142" t="s">
        <v>395</v>
      </c>
      <c r="D26" s="231">
        <v>0.25260300000000002</v>
      </c>
      <c r="E26" s="290"/>
      <c r="F26" s="290"/>
      <c r="G26" s="231">
        <f t="shared" si="2"/>
        <v>0.252604</v>
      </c>
      <c r="H26" s="273">
        <f t="shared" si="3"/>
        <v>0</v>
      </c>
      <c r="I26" s="273">
        <v>6.3150999999999999E-2</v>
      </c>
      <c r="J26" s="273">
        <v>0</v>
      </c>
      <c r="K26" s="273">
        <v>6.3150999999999999E-2</v>
      </c>
      <c r="L26" s="273">
        <v>0</v>
      </c>
      <c r="M26" s="273">
        <v>6.3150999999999999E-2</v>
      </c>
      <c r="N26" s="273">
        <v>0</v>
      </c>
      <c r="O26" s="273">
        <v>6.3150999999999999E-2</v>
      </c>
      <c r="P26" s="274"/>
      <c r="Q26" s="231">
        <f t="shared" si="4"/>
        <v>0.252604</v>
      </c>
      <c r="R26" s="231">
        <v>0.25260300000000002</v>
      </c>
      <c r="S26" s="287">
        <f t="shared" si="5"/>
        <v>0</v>
      </c>
      <c r="T26" s="290"/>
    </row>
    <row r="27" spans="1:20" s="5" customFormat="1" ht="47.25" x14ac:dyDescent="0.25">
      <c r="A27" s="146" t="s">
        <v>394</v>
      </c>
      <c r="B27" s="292" t="s">
        <v>406</v>
      </c>
      <c r="C27" s="142" t="s">
        <v>395</v>
      </c>
      <c r="D27" s="231">
        <v>1.1088370000000001</v>
      </c>
      <c r="E27" s="290"/>
      <c r="F27" s="290"/>
      <c r="G27" s="231">
        <f t="shared" si="2"/>
        <v>1.1088359999999999</v>
      </c>
      <c r="H27" s="273">
        <f t="shared" si="3"/>
        <v>0</v>
      </c>
      <c r="I27" s="231">
        <v>0.27720899999999998</v>
      </c>
      <c r="J27" s="273">
        <v>0</v>
      </c>
      <c r="K27" s="231">
        <v>0.27720899999999998</v>
      </c>
      <c r="L27" s="231">
        <v>0</v>
      </c>
      <c r="M27" s="231">
        <v>0.27720899999999998</v>
      </c>
      <c r="N27" s="231">
        <v>0</v>
      </c>
      <c r="O27" s="231">
        <v>0.27720899999999998</v>
      </c>
      <c r="P27" s="274"/>
      <c r="Q27" s="231">
        <f t="shared" si="4"/>
        <v>1.1088359999999999</v>
      </c>
      <c r="R27" s="231">
        <v>1.1088370000000001</v>
      </c>
      <c r="S27" s="287">
        <f t="shared" si="5"/>
        <v>0</v>
      </c>
      <c r="T27" s="290"/>
    </row>
    <row r="28" spans="1:20" s="296" customFormat="1" ht="31.5" x14ac:dyDescent="0.25">
      <c r="A28" s="140" t="s">
        <v>242</v>
      </c>
      <c r="B28" s="141" t="s">
        <v>358</v>
      </c>
      <c r="C28" s="277" t="s">
        <v>397</v>
      </c>
      <c r="D28" s="231">
        <f>D29</f>
        <v>0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4"/>
      <c r="P28" s="274"/>
      <c r="Q28" s="274"/>
      <c r="R28" s="274"/>
      <c r="S28" s="274"/>
      <c r="T28" s="274"/>
    </row>
    <row r="29" spans="1:20" s="5" customFormat="1" ht="21" customHeight="1" x14ac:dyDescent="0.25">
      <c r="A29" s="146" t="s">
        <v>359</v>
      </c>
      <c r="B29" s="292" t="s">
        <v>399</v>
      </c>
      <c r="C29" s="142" t="s">
        <v>395</v>
      </c>
      <c r="D29" s="273">
        <v>0</v>
      </c>
      <c r="E29" s="290"/>
      <c r="F29" s="290"/>
      <c r="G29" s="290">
        <v>0</v>
      </c>
      <c r="H29" s="290"/>
      <c r="I29" s="290">
        <v>0</v>
      </c>
      <c r="J29" s="309"/>
      <c r="K29" s="309">
        <v>0</v>
      </c>
      <c r="L29" s="309"/>
      <c r="M29" s="309">
        <v>0</v>
      </c>
      <c r="N29" s="309">
        <v>0</v>
      </c>
      <c r="O29" s="309">
        <v>0</v>
      </c>
      <c r="P29" s="309"/>
      <c r="Q29" s="290">
        <v>0</v>
      </c>
      <c r="R29" s="290">
        <v>0</v>
      </c>
      <c r="S29" s="290">
        <v>0</v>
      </c>
      <c r="T29" s="290"/>
    </row>
    <row r="30" spans="1:20" x14ac:dyDescent="0.25">
      <c r="A30" s="150"/>
      <c r="B30" s="151"/>
      <c r="C30" s="152"/>
      <c r="D30" s="136"/>
      <c r="E30" s="136"/>
      <c r="F30" s="136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36"/>
      <c r="R30" s="149"/>
      <c r="S30" s="149"/>
      <c r="T30" s="149"/>
    </row>
    <row r="31" spans="1:20" x14ac:dyDescent="0.25">
      <c r="A31" s="150"/>
      <c r="B31" s="153"/>
      <c r="C31" s="154"/>
      <c r="D31" s="5"/>
      <c r="E31" s="5"/>
      <c r="F31" s="5"/>
      <c r="G31" s="5"/>
      <c r="H31" s="5"/>
      <c r="I31" s="5"/>
      <c r="Q31" s="5"/>
      <c r="R31" s="5"/>
      <c r="S31" s="5"/>
      <c r="T31" s="5"/>
    </row>
    <row r="32" spans="1:20" ht="20.25" x14ac:dyDescent="0.3">
      <c r="A32" s="150"/>
      <c r="B32" s="313" t="s">
        <v>410</v>
      </c>
      <c r="C32" s="314"/>
      <c r="D32" s="314"/>
      <c r="E32" s="314"/>
      <c r="F32" s="314"/>
      <c r="G32" s="314"/>
      <c r="H32" s="314"/>
      <c r="I32" s="314"/>
      <c r="J32" s="289" t="s">
        <v>411</v>
      </c>
      <c r="K32" s="289"/>
      <c r="O32" s="5" t="s">
        <v>318</v>
      </c>
      <c r="Q32" s="5"/>
      <c r="R32" s="5"/>
      <c r="S32" s="5"/>
      <c r="T32" s="5"/>
    </row>
    <row r="33" spans="1:20" x14ac:dyDescent="0.25">
      <c r="A33" s="150"/>
      <c r="B33" s="155"/>
      <c r="C33" s="154"/>
      <c r="D33" s="5"/>
      <c r="E33" s="5"/>
      <c r="F33" s="5"/>
      <c r="G33" s="5"/>
      <c r="H33" s="5"/>
      <c r="I33" s="5"/>
      <c r="Q33" s="5"/>
      <c r="R33" s="5"/>
      <c r="S33" s="5"/>
      <c r="T33" s="5"/>
    </row>
  </sheetData>
  <customSheetViews>
    <customSheetView guid="{500C2F4F-1743-499A-A051-20565DBF52B2}" scale="80" showPageBreaks="1" printArea="1" view="pageBreakPreview">
      <selection activeCell="A5" sqref="A5:T5"/>
      <colBreaks count="1" manualBreakCount="1">
        <brk id="10" max="19" man="1"/>
      </colBreaks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26">
    <mergeCell ref="A15:A17"/>
    <mergeCell ref="B15:B17"/>
    <mergeCell ref="C15:C17"/>
    <mergeCell ref="T15:T17"/>
    <mergeCell ref="G16:H16"/>
    <mergeCell ref="R15:S15"/>
    <mergeCell ref="M16:N16"/>
    <mergeCell ref="K16:L16"/>
    <mergeCell ref="G15:P15"/>
    <mergeCell ref="O16:P16"/>
    <mergeCell ref="B32:I32"/>
    <mergeCell ref="A12:T12"/>
    <mergeCell ref="A13:T13"/>
    <mergeCell ref="D15:D17"/>
    <mergeCell ref="A4:T4"/>
    <mergeCell ref="A5:T5"/>
    <mergeCell ref="A8:T8"/>
    <mergeCell ref="A10:T10"/>
    <mergeCell ref="A7:X7"/>
    <mergeCell ref="R16:R17"/>
    <mergeCell ref="S16:S17"/>
    <mergeCell ref="E15:E17"/>
    <mergeCell ref="A14:T14"/>
    <mergeCell ref="F15:F17"/>
    <mergeCell ref="Q15:Q17"/>
    <mergeCell ref="I16:J1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2" orientation="landscape" r:id="rId2"/>
  <headerFooter alignWithMargins="0"/>
  <colBreaks count="1" manualBreakCount="1">
    <brk id="10" max="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26"/>
  <sheetViews>
    <sheetView view="pageBreakPreview" topLeftCell="A22" zoomScale="90" zoomScaleSheetLayoutView="90" workbookViewId="0">
      <selection activeCell="A11" sqref="A11:X11"/>
    </sheetView>
  </sheetViews>
  <sheetFormatPr defaultRowHeight="15.75" x14ac:dyDescent="0.25"/>
  <cols>
    <col min="1" max="1" width="11.25" style="16" customWidth="1"/>
    <col min="2" max="2" width="35.375" style="16" customWidth="1"/>
    <col min="3" max="3" width="17.375" style="16" customWidth="1"/>
    <col min="4" max="4" width="14" style="16" customWidth="1"/>
    <col min="5" max="5" width="11.875" style="16" customWidth="1"/>
    <col min="6" max="7" width="12.625" style="16" customWidth="1"/>
    <col min="8" max="10" width="11.875" style="16" customWidth="1"/>
    <col min="11" max="12" width="12.5" style="16" customWidth="1"/>
    <col min="13" max="13" width="11.875" style="16" customWidth="1"/>
    <col min="14" max="23" width="8.75" style="16" customWidth="1"/>
    <col min="24" max="24" width="18.75" style="16" customWidth="1"/>
    <col min="25" max="25" width="12.125" style="16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30" ht="18.75" x14ac:dyDescent="0.25">
      <c r="X1" s="17" t="s">
        <v>48</v>
      </c>
    </row>
    <row r="2" spans="1:30" ht="18.75" x14ac:dyDescent="0.3">
      <c r="X2" s="18" t="s">
        <v>0</v>
      </c>
    </row>
    <row r="3" spans="1:30" ht="18.75" x14ac:dyDescent="0.3">
      <c r="X3" s="13" t="s">
        <v>345</v>
      </c>
    </row>
    <row r="4" spans="1:30" s="19" customFormat="1" ht="18.75" x14ac:dyDescent="0.3">
      <c r="A4" s="337" t="s">
        <v>352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7"/>
      <c r="R4" s="337"/>
      <c r="S4" s="337"/>
      <c r="T4" s="337"/>
      <c r="U4" s="337"/>
      <c r="V4" s="337"/>
      <c r="W4" s="337"/>
      <c r="X4" s="337"/>
      <c r="Y4" s="108"/>
      <c r="Z4" s="108"/>
      <c r="AA4" s="108"/>
      <c r="AB4" s="108"/>
      <c r="AC4" s="108"/>
    </row>
    <row r="5" spans="1:30" s="19" customFormat="1" ht="18.75" customHeight="1" x14ac:dyDescent="0.3">
      <c r="A5" s="338" t="s">
        <v>419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109"/>
      <c r="Z5" s="109"/>
      <c r="AA5" s="109"/>
      <c r="AB5" s="109"/>
      <c r="AC5" s="109"/>
      <c r="AD5" s="109"/>
    </row>
    <row r="6" spans="1:30" s="19" customFormat="1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1:30" s="19" customFormat="1" ht="18.75" customHeight="1" x14ac:dyDescent="0.3">
      <c r="A7" s="323" t="s">
        <v>385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109"/>
      <c r="Z7" s="109"/>
      <c r="AA7" s="109"/>
      <c r="AB7" s="109"/>
      <c r="AC7" s="109"/>
    </row>
    <row r="8" spans="1:30" x14ac:dyDescent="0.25">
      <c r="A8" s="339" t="s">
        <v>55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20"/>
      <c r="Z8" s="20"/>
      <c r="AA8" s="20"/>
      <c r="AB8" s="20"/>
      <c r="AC8" s="20"/>
    </row>
    <row r="9" spans="1:3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0" spans="1:30" ht="18.75" x14ac:dyDescent="0.3">
      <c r="A10" s="340" t="s">
        <v>389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1"/>
      <c r="Z10" s="111"/>
      <c r="AA10" s="111"/>
      <c r="AB10" s="111"/>
      <c r="AC10" s="111"/>
    </row>
    <row r="11" spans="1:30" ht="18.75" x14ac:dyDescent="0.3">
      <c r="A11" s="329"/>
      <c r="B11" s="329"/>
      <c r="C11" s="329"/>
      <c r="D11" s="329"/>
      <c r="E11" s="329"/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AC11" s="18"/>
    </row>
    <row r="12" spans="1:30" ht="18.75" x14ac:dyDescent="0.25">
      <c r="A12" s="330" t="s">
        <v>364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123"/>
      <c r="Z12" s="123"/>
      <c r="AA12" s="123"/>
      <c r="AB12" s="112"/>
      <c r="AC12" s="112"/>
    </row>
    <row r="13" spans="1:30" x14ac:dyDescent="0.25">
      <c r="A13" s="331" t="s">
        <v>144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20"/>
      <c r="Z13" s="20"/>
      <c r="AA13" s="20"/>
      <c r="AB13" s="20"/>
      <c r="AC13" s="20"/>
    </row>
    <row r="14" spans="1:30" x14ac:dyDescent="0.25">
      <c r="A14" s="332"/>
      <c r="B14" s="332"/>
      <c r="C14" s="332"/>
      <c r="D14" s="332"/>
      <c r="E14" s="332"/>
      <c r="F14" s="332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</row>
    <row r="15" spans="1:30" ht="30.75" customHeight="1" x14ac:dyDescent="0.25">
      <c r="A15" s="333" t="s">
        <v>51</v>
      </c>
      <c r="B15" s="333" t="s">
        <v>14</v>
      </c>
      <c r="C15" s="317" t="s">
        <v>4</v>
      </c>
      <c r="D15" s="333" t="s">
        <v>383</v>
      </c>
      <c r="E15" s="333"/>
      <c r="F15" s="333"/>
      <c r="G15" s="333"/>
      <c r="H15" s="333"/>
      <c r="I15" s="333"/>
      <c r="J15" s="333"/>
      <c r="K15" s="333"/>
      <c r="L15" s="333"/>
      <c r="M15" s="333"/>
      <c r="N15" s="333" t="s">
        <v>315</v>
      </c>
      <c r="O15" s="333"/>
      <c r="P15" s="333"/>
      <c r="Q15" s="333"/>
      <c r="R15" s="333"/>
      <c r="S15" s="333"/>
      <c r="T15" s="333"/>
      <c r="U15" s="333"/>
      <c r="V15" s="333"/>
      <c r="W15" s="333"/>
      <c r="X15" s="333" t="s">
        <v>5</v>
      </c>
    </row>
    <row r="16" spans="1:30" ht="30.75" customHeight="1" x14ac:dyDescent="0.25">
      <c r="A16" s="333"/>
      <c r="B16" s="333"/>
      <c r="C16" s="318"/>
      <c r="D16" s="333" t="s">
        <v>417</v>
      </c>
      <c r="E16" s="333"/>
      <c r="F16" s="333"/>
      <c r="G16" s="333"/>
      <c r="H16" s="333"/>
      <c r="I16" s="333"/>
      <c r="J16" s="333"/>
      <c r="K16" s="333"/>
      <c r="L16" s="333"/>
      <c r="M16" s="333"/>
      <c r="N16" s="333"/>
      <c r="O16" s="333"/>
      <c r="P16" s="333"/>
      <c r="Q16" s="333"/>
      <c r="R16" s="333"/>
      <c r="S16" s="333"/>
      <c r="T16" s="333"/>
      <c r="U16" s="333"/>
      <c r="V16" s="333"/>
      <c r="W16" s="333"/>
      <c r="X16" s="333"/>
    </row>
    <row r="17" spans="1:24" ht="42.75" customHeight="1" x14ac:dyDescent="0.25">
      <c r="A17" s="333"/>
      <c r="B17" s="333"/>
      <c r="C17" s="318"/>
      <c r="D17" s="333" t="s">
        <v>7</v>
      </c>
      <c r="E17" s="333"/>
      <c r="F17" s="333"/>
      <c r="G17" s="333"/>
      <c r="H17" s="333"/>
      <c r="I17" s="333" t="s">
        <v>8</v>
      </c>
      <c r="J17" s="333"/>
      <c r="K17" s="333"/>
      <c r="L17" s="333"/>
      <c r="M17" s="333"/>
      <c r="N17" s="334" t="s">
        <v>19</v>
      </c>
      <c r="O17" s="334"/>
      <c r="P17" s="334" t="s">
        <v>10</v>
      </c>
      <c r="Q17" s="334"/>
      <c r="R17" s="341" t="s">
        <v>50</v>
      </c>
      <c r="S17" s="341"/>
      <c r="T17" s="334" t="s">
        <v>52</v>
      </c>
      <c r="U17" s="334"/>
      <c r="V17" s="334" t="s">
        <v>11</v>
      </c>
      <c r="W17" s="334"/>
      <c r="X17" s="333"/>
    </row>
    <row r="18" spans="1:24" ht="143.25" customHeight="1" x14ac:dyDescent="0.25">
      <c r="A18" s="333"/>
      <c r="B18" s="333"/>
      <c r="C18" s="318"/>
      <c r="D18" s="335" t="s">
        <v>19</v>
      </c>
      <c r="E18" s="335" t="s">
        <v>10</v>
      </c>
      <c r="F18" s="342" t="s">
        <v>50</v>
      </c>
      <c r="G18" s="335" t="s">
        <v>52</v>
      </c>
      <c r="H18" s="335" t="s">
        <v>11</v>
      </c>
      <c r="I18" s="335" t="s">
        <v>12</v>
      </c>
      <c r="J18" s="335" t="s">
        <v>10</v>
      </c>
      <c r="K18" s="342" t="s">
        <v>50</v>
      </c>
      <c r="L18" s="335" t="s">
        <v>52</v>
      </c>
      <c r="M18" s="335" t="s">
        <v>11</v>
      </c>
      <c r="N18" s="334"/>
      <c r="O18" s="334"/>
      <c r="P18" s="334"/>
      <c r="Q18" s="334"/>
      <c r="R18" s="341"/>
      <c r="S18" s="341"/>
      <c r="T18" s="334"/>
      <c r="U18" s="334"/>
      <c r="V18" s="334"/>
      <c r="W18" s="334"/>
      <c r="X18" s="333"/>
    </row>
    <row r="19" spans="1:24" ht="47.25" x14ac:dyDescent="0.25">
      <c r="A19" s="333"/>
      <c r="B19" s="333"/>
      <c r="C19" s="319"/>
      <c r="D19" s="336"/>
      <c r="E19" s="336"/>
      <c r="F19" s="343"/>
      <c r="G19" s="336"/>
      <c r="H19" s="336"/>
      <c r="I19" s="336"/>
      <c r="J19" s="336"/>
      <c r="K19" s="343"/>
      <c r="L19" s="336"/>
      <c r="M19" s="336"/>
      <c r="N19" s="119" t="s">
        <v>351</v>
      </c>
      <c r="O19" s="99" t="s">
        <v>6</v>
      </c>
      <c r="P19" s="119" t="s">
        <v>351</v>
      </c>
      <c r="Q19" s="99" t="s">
        <v>6</v>
      </c>
      <c r="R19" s="119" t="s">
        <v>351</v>
      </c>
      <c r="S19" s="99" t="s">
        <v>6</v>
      </c>
      <c r="T19" s="119" t="s">
        <v>351</v>
      </c>
      <c r="U19" s="99" t="s">
        <v>6</v>
      </c>
      <c r="V19" s="119" t="s">
        <v>351</v>
      </c>
      <c r="W19" s="99" t="s">
        <v>6</v>
      </c>
      <c r="X19" s="333"/>
    </row>
    <row r="20" spans="1:24" ht="26.25" customHeight="1" x14ac:dyDescent="0.25">
      <c r="A20" s="99">
        <v>1</v>
      </c>
      <c r="B20" s="99">
        <f>A20+1</f>
        <v>2</v>
      </c>
      <c r="C20" s="99">
        <v>3</v>
      </c>
      <c r="D20" s="99">
        <v>4</v>
      </c>
      <c r="E20" s="99">
        <f t="shared" ref="E20:M20" si="0">D20+1</f>
        <v>5</v>
      </c>
      <c r="F20" s="99">
        <f t="shared" si="0"/>
        <v>6</v>
      </c>
      <c r="G20" s="99">
        <f t="shared" si="0"/>
        <v>7</v>
      </c>
      <c r="H20" s="99">
        <f t="shared" si="0"/>
        <v>8</v>
      </c>
      <c r="I20" s="99">
        <f t="shared" si="0"/>
        <v>9</v>
      </c>
      <c r="J20" s="99">
        <f t="shared" si="0"/>
        <v>10</v>
      </c>
      <c r="K20" s="99">
        <f t="shared" si="0"/>
        <v>11</v>
      </c>
      <c r="L20" s="99">
        <f t="shared" si="0"/>
        <v>12</v>
      </c>
      <c r="M20" s="99">
        <f t="shared" si="0"/>
        <v>13</v>
      </c>
      <c r="N20" s="99">
        <f t="shared" ref="N20:X20" si="1">M20+1</f>
        <v>14</v>
      </c>
      <c r="O20" s="99">
        <f t="shared" si="1"/>
        <v>15</v>
      </c>
      <c r="P20" s="99">
        <f t="shared" si="1"/>
        <v>16</v>
      </c>
      <c r="Q20" s="99">
        <f t="shared" si="1"/>
        <v>17</v>
      </c>
      <c r="R20" s="99">
        <f t="shared" si="1"/>
        <v>18</v>
      </c>
      <c r="S20" s="99">
        <f t="shared" si="1"/>
        <v>19</v>
      </c>
      <c r="T20" s="99">
        <f t="shared" si="1"/>
        <v>20</v>
      </c>
      <c r="U20" s="99">
        <f t="shared" si="1"/>
        <v>21</v>
      </c>
      <c r="V20" s="99">
        <f t="shared" si="1"/>
        <v>22</v>
      </c>
      <c r="W20" s="99">
        <f t="shared" si="1"/>
        <v>23</v>
      </c>
      <c r="X20" s="99">
        <f t="shared" si="1"/>
        <v>24</v>
      </c>
    </row>
    <row r="21" spans="1:24" s="162" customFormat="1" ht="34.5" customHeight="1" x14ac:dyDescent="0.25">
      <c r="A21" s="158" t="s">
        <v>353</v>
      </c>
      <c r="B21" s="159" t="s">
        <v>143</v>
      </c>
      <c r="C21" s="160" t="s">
        <v>397</v>
      </c>
      <c r="D21" s="174">
        <f>G21+H21</f>
        <v>0</v>
      </c>
      <c r="E21" s="161"/>
      <c r="F21" s="161"/>
      <c r="G21" s="175">
        <v>0</v>
      </c>
      <c r="H21" s="175">
        <v>0</v>
      </c>
      <c r="I21" s="174">
        <f>L21+M21</f>
        <v>0</v>
      </c>
      <c r="J21" s="161"/>
      <c r="K21" s="161"/>
      <c r="L21" s="174">
        <v>0</v>
      </c>
      <c r="M21" s="175">
        <v>0</v>
      </c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</row>
    <row r="22" spans="1:24" s="167" customFormat="1" ht="87.75" customHeight="1" x14ac:dyDescent="0.25">
      <c r="A22" s="147" t="s">
        <v>394</v>
      </c>
      <c r="B22" s="171" t="s">
        <v>398</v>
      </c>
      <c r="C22" s="176" t="s">
        <v>397</v>
      </c>
      <c r="D22" s="174">
        <f t="shared" ref="D22:D23" si="2">G22+H22</f>
        <v>0</v>
      </c>
      <c r="E22" s="166"/>
      <c r="F22" s="166"/>
      <c r="G22" s="187">
        <v>0</v>
      </c>
      <c r="H22" s="187"/>
      <c r="I22" s="177">
        <v>0</v>
      </c>
      <c r="J22" s="166"/>
      <c r="K22" s="166"/>
      <c r="L22" s="177">
        <v>0</v>
      </c>
      <c r="M22" s="187"/>
      <c r="N22" s="166"/>
      <c r="O22" s="166"/>
      <c r="P22" s="166"/>
      <c r="Q22" s="166"/>
      <c r="R22" s="166"/>
      <c r="S22" s="166"/>
      <c r="T22" s="166"/>
      <c r="U22" s="166"/>
      <c r="V22" s="166"/>
      <c r="W22" s="166"/>
      <c r="X22" s="166"/>
    </row>
    <row r="23" spans="1:24" s="169" customFormat="1" ht="31.5" customHeight="1" x14ac:dyDescent="0.25">
      <c r="A23" s="170" t="s">
        <v>242</v>
      </c>
      <c r="B23" s="178" t="s">
        <v>355</v>
      </c>
      <c r="C23" s="179" t="s">
        <v>397</v>
      </c>
      <c r="D23" s="174">
        <f t="shared" si="2"/>
        <v>0</v>
      </c>
      <c r="E23" s="168"/>
      <c r="F23" s="168"/>
      <c r="G23" s="180"/>
      <c r="H23" s="180">
        <v>0</v>
      </c>
      <c r="I23" s="180">
        <v>0</v>
      </c>
      <c r="J23" s="168"/>
      <c r="K23" s="168"/>
      <c r="L23" s="180"/>
      <c r="M23" s="180">
        <v>0</v>
      </c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</row>
    <row r="25" spans="1:24" ht="33.75" customHeight="1" x14ac:dyDescent="0.25"/>
    <row r="26" spans="1:24" ht="20.25" x14ac:dyDescent="0.3">
      <c r="B26" s="313" t="s">
        <v>410</v>
      </c>
      <c r="C26" s="314"/>
      <c r="D26" s="314"/>
      <c r="E26" s="314"/>
      <c r="F26" s="314"/>
      <c r="G26" s="314"/>
      <c r="H26" s="314"/>
      <c r="I26" s="314"/>
      <c r="J26" s="289" t="s">
        <v>411</v>
      </c>
      <c r="K26" s="289"/>
    </row>
  </sheetData>
  <customSheetViews>
    <customSheetView guid="{500C2F4F-1743-499A-A051-20565DBF52B2}" scale="80" showPageBreaks="1" printArea="1" view="pageBreakPreview">
      <selection activeCell="V19" sqref="V19"/>
      <pageMargins left="0.78740157480314965" right="0.39370078740157483" top="0.78740157480314965" bottom="0.78740157480314965" header="0.51181102362204722" footer="0.51181102362204722"/>
      <printOptions horizontalCentered="1"/>
      <pageSetup paperSize="9" scale="80" fitToHeight="0" orientation="landscape" r:id="rId1"/>
      <headerFooter alignWithMargins="0"/>
    </customSheetView>
  </customSheetViews>
  <mergeCells count="34">
    <mergeCell ref="F18:F19"/>
    <mergeCell ref="G18:G19"/>
    <mergeCell ref="H18:H19"/>
    <mergeCell ref="A4:X4"/>
    <mergeCell ref="A5:X5"/>
    <mergeCell ref="A7:X7"/>
    <mergeCell ref="A8:X8"/>
    <mergeCell ref="A10:X10"/>
    <mergeCell ref="M18:M19"/>
    <mergeCell ref="D17:H17"/>
    <mergeCell ref="I17:M17"/>
    <mergeCell ref="N15:W16"/>
    <mergeCell ref="N17:O18"/>
    <mergeCell ref="P17:Q18"/>
    <mergeCell ref="R17:S18"/>
    <mergeCell ref="T17:U18"/>
    <mergeCell ref="K18:K19"/>
    <mergeCell ref="L18:L19"/>
    <mergeCell ref="B26:I26"/>
    <mergeCell ref="A11:X11"/>
    <mergeCell ref="A12:X12"/>
    <mergeCell ref="A13:X13"/>
    <mergeCell ref="A14:X14"/>
    <mergeCell ref="A15:A19"/>
    <mergeCell ref="B15:B19"/>
    <mergeCell ref="D16:M16"/>
    <mergeCell ref="C15:C19"/>
    <mergeCell ref="V17:W18"/>
    <mergeCell ref="D15:M15"/>
    <mergeCell ref="X15:X19"/>
    <mergeCell ref="D18:D19"/>
    <mergeCell ref="E18:E19"/>
    <mergeCell ref="I18:I19"/>
    <mergeCell ref="J18:J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45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V22"/>
  <sheetViews>
    <sheetView view="pageBreakPreview" zoomScale="60" zoomScaleNormal="100" workbookViewId="0">
      <selection activeCell="A4" sqref="A1:T1048576"/>
    </sheetView>
  </sheetViews>
  <sheetFormatPr defaultRowHeight="15.75" x14ac:dyDescent="0.25"/>
  <cols>
    <col min="1" max="1" width="9" style="5" customWidth="1"/>
    <col min="2" max="2" width="61.25" style="5" customWidth="1"/>
    <col min="3" max="3" width="8.5" style="5" customWidth="1"/>
    <col min="4" max="4" width="9.125" style="5" customWidth="1"/>
    <col min="5" max="5" width="7.5" style="5" hidden="1" customWidth="1"/>
    <col min="6" max="6" width="6.875" style="5" hidden="1" customWidth="1"/>
    <col min="7" max="7" width="7" style="5" hidden="1" customWidth="1"/>
    <col min="8" max="8" width="9.25" style="5" customWidth="1"/>
    <col min="9" max="9" width="9.625" style="5" customWidth="1"/>
    <col min="10" max="10" width="9.5" style="5" customWidth="1"/>
    <col min="11" max="11" width="9.125" style="5" customWidth="1"/>
    <col min="12" max="13" width="9.75" style="5" customWidth="1"/>
    <col min="14" max="14" width="11.25" style="5" customWidth="1"/>
    <col min="15" max="15" width="9.25" style="5" customWidth="1"/>
    <col min="16" max="16" width="9.75" style="5" customWidth="1"/>
    <col min="17" max="17" width="8.5" style="5" customWidth="1"/>
    <col min="18" max="19" width="9.25" style="5" customWidth="1"/>
    <col min="20" max="20" width="8.125" style="5" customWidth="1"/>
    <col min="21" max="21" width="10.875" style="16" customWidth="1"/>
    <col min="22" max="22" width="13.25" style="16" customWidth="1"/>
    <col min="23" max="24" width="10.625" style="16" customWidth="1"/>
    <col min="25" max="25" width="12.125" style="16" customWidth="1"/>
    <col min="26" max="26" width="10.625" style="16" customWidth="1"/>
    <col min="27" max="27" width="22.75" style="16" customWidth="1"/>
    <col min="28" max="65" width="10.625" style="16" customWidth="1"/>
    <col min="66" max="66" width="12.125" style="16" customWidth="1"/>
    <col min="67" max="67" width="11.5" style="16" customWidth="1"/>
    <col min="68" max="68" width="14.125" style="16" customWidth="1"/>
    <col min="69" max="69" width="15.125" style="16" customWidth="1"/>
    <col min="70" max="70" width="13" style="16" customWidth="1"/>
    <col min="71" max="71" width="11.75" style="16" customWidth="1"/>
    <col min="72" max="72" width="17.5" style="16" customWidth="1"/>
    <col min="73" max="16384" width="9" style="16"/>
  </cols>
  <sheetData>
    <row r="1" spans="1:74" ht="49.5" customHeight="1" x14ac:dyDescent="0.25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344" t="s">
        <v>379</v>
      </c>
      <c r="S1" s="344"/>
      <c r="T1" s="344"/>
    </row>
    <row r="2" spans="1:74" s="19" customFormat="1" ht="18.75" x14ac:dyDescent="0.3">
      <c r="A2" s="320" t="s">
        <v>369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108"/>
      <c r="V2" s="108"/>
      <c r="W2" s="108"/>
      <c r="X2" s="108"/>
      <c r="Y2" s="108"/>
    </row>
    <row r="3" spans="1:74" s="19" customFormat="1" ht="18.75" x14ac:dyDescent="0.3">
      <c r="A3" s="321" t="s">
        <v>418</v>
      </c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1"/>
      <c r="P3" s="321"/>
      <c r="Q3" s="321"/>
      <c r="R3" s="321"/>
      <c r="S3" s="321"/>
      <c r="T3" s="321"/>
      <c r="U3" s="109"/>
      <c r="V3" s="109"/>
      <c r="W3" s="109"/>
      <c r="X3" s="109"/>
      <c r="Y3" s="109"/>
      <c r="Z3" s="109"/>
    </row>
    <row r="4" spans="1:74" ht="92.25" customHeight="1" x14ac:dyDescent="0.25">
      <c r="A4" s="377" t="s">
        <v>51</v>
      </c>
      <c r="B4" s="324" t="s">
        <v>14</v>
      </c>
      <c r="C4" s="324" t="s">
        <v>4</v>
      </c>
      <c r="D4" s="421" t="s">
        <v>375</v>
      </c>
      <c r="E4" s="421" t="s">
        <v>374</v>
      </c>
      <c r="F4" s="422" t="s">
        <v>376</v>
      </c>
      <c r="G4" s="422"/>
      <c r="H4" s="326" t="s">
        <v>402</v>
      </c>
      <c r="I4" s="328"/>
      <c r="J4" s="328"/>
      <c r="K4" s="328"/>
      <c r="L4" s="328"/>
      <c r="M4" s="328"/>
      <c r="N4" s="328"/>
      <c r="O4" s="328"/>
      <c r="P4" s="328"/>
      <c r="Q4" s="327"/>
      <c r="R4" s="423" t="s">
        <v>378</v>
      </c>
      <c r="S4" s="424" t="s">
        <v>370</v>
      </c>
      <c r="T4" s="425"/>
    </row>
    <row r="5" spans="1:74" ht="15.75" customHeight="1" x14ac:dyDescent="0.25">
      <c r="A5" s="384"/>
      <c r="B5" s="324"/>
      <c r="C5" s="324"/>
      <c r="D5" s="426"/>
      <c r="E5" s="426"/>
      <c r="F5" s="427"/>
      <c r="G5" s="427" t="s">
        <v>373</v>
      </c>
      <c r="H5" s="324" t="s">
        <v>9</v>
      </c>
      <c r="I5" s="324"/>
      <c r="J5" s="324" t="s">
        <v>58</v>
      </c>
      <c r="K5" s="324"/>
      <c r="L5" s="324" t="s">
        <v>59</v>
      </c>
      <c r="M5" s="324"/>
      <c r="N5" s="428" t="s">
        <v>60</v>
      </c>
      <c r="O5" s="429"/>
      <c r="P5" s="428" t="s">
        <v>61</v>
      </c>
      <c r="Q5" s="429"/>
      <c r="R5" s="430" t="s">
        <v>371</v>
      </c>
      <c r="S5" s="431"/>
      <c r="T5" s="432"/>
    </row>
    <row r="6" spans="1:74" x14ac:dyDescent="0.25">
      <c r="A6" s="384"/>
      <c r="B6" s="324"/>
      <c r="C6" s="324"/>
      <c r="D6" s="426"/>
      <c r="E6" s="426"/>
      <c r="F6" s="427"/>
      <c r="G6" s="427"/>
      <c r="H6" s="324"/>
      <c r="I6" s="324"/>
      <c r="J6" s="324"/>
      <c r="K6" s="324"/>
      <c r="L6" s="324"/>
      <c r="M6" s="324"/>
      <c r="N6" s="433"/>
      <c r="O6" s="434"/>
      <c r="P6" s="433"/>
      <c r="Q6" s="434"/>
      <c r="R6" s="430"/>
      <c r="S6" s="435"/>
      <c r="T6" s="436"/>
    </row>
    <row r="7" spans="1:74" ht="78.75" customHeight="1" x14ac:dyDescent="0.25">
      <c r="A7" s="378"/>
      <c r="B7" s="324"/>
      <c r="C7" s="324"/>
      <c r="D7" s="437"/>
      <c r="E7" s="437"/>
      <c r="F7" s="427"/>
      <c r="G7" s="427"/>
      <c r="H7" s="309" t="s">
        <v>7</v>
      </c>
      <c r="I7" s="309" t="s">
        <v>372</v>
      </c>
      <c r="J7" s="309" t="s">
        <v>7</v>
      </c>
      <c r="K7" s="309" t="s">
        <v>372</v>
      </c>
      <c r="L7" s="309" t="s">
        <v>7</v>
      </c>
      <c r="M7" s="309" t="s">
        <v>372</v>
      </c>
      <c r="N7" s="310" t="s">
        <v>7</v>
      </c>
      <c r="O7" s="310" t="s">
        <v>372</v>
      </c>
      <c r="P7" s="310" t="s">
        <v>7</v>
      </c>
      <c r="Q7" s="310" t="s">
        <v>372</v>
      </c>
      <c r="R7" s="430"/>
      <c r="S7" s="438" t="s">
        <v>377</v>
      </c>
      <c r="T7" s="309" t="s">
        <v>6</v>
      </c>
    </row>
    <row r="8" spans="1:74" s="250" customFormat="1" ht="16.5" x14ac:dyDescent="0.25">
      <c r="A8" s="140" t="s">
        <v>353</v>
      </c>
      <c r="B8" s="141" t="s">
        <v>143</v>
      </c>
      <c r="C8" s="277" t="s">
        <v>397</v>
      </c>
      <c r="D8" s="258">
        <f>D10</f>
        <v>2.8600490000000001</v>
      </c>
      <c r="E8" s="141"/>
      <c r="F8" s="141"/>
      <c r="G8" s="141"/>
      <c r="H8" s="258">
        <f>H10</f>
        <v>2.8600490000000001</v>
      </c>
      <c r="I8" s="258">
        <f t="shared" ref="I8:Q8" si="0">I10</f>
        <v>0</v>
      </c>
      <c r="J8" s="258">
        <f t="shared" si="0"/>
        <v>0.71499999999999997</v>
      </c>
      <c r="K8" s="258">
        <f t="shared" si="0"/>
        <v>0</v>
      </c>
      <c r="L8" s="258">
        <f t="shared" si="0"/>
        <v>0.71499999999999997</v>
      </c>
      <c r="M8" s="258">
        <f t="shared" si="0"/>
        <v>0</v>
      </c>
      <c r="N8" s="258">
        <f t="shared" si="0"/>
        <v>0.71504900000000005</v>
      </c>
      <c r="O8" s="258">
        <f t="shared" si="0"/>
        <v>0</v>
      </c>
      <c r="P8" s="258">
        <f t="shared" si="0"/>
        <v>0.71499999999999997</v>
      </c>
      <c r="Q8" s="258">
        <f t="shared" si="0"/>
        <v>0</v>
      </c>
      <c r="R8" s="258">
        <f>H8-I8</f>
        <v>2.8600490000000001</v>
      </c>
      <c r="S8" s="258">
        <f>I8-H8</f>
        <v>-2.8600490000000001</v>
      </c>
      <c r="T8" s="259">
        <f>(I8/H8)*100</f>
        <v>0</v>
      </c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5" customFormat="1" ht="16.5" x14ac:dyDescent="0.25">
      <c r="A9" s="140" t="s">
        <v>356</v>
      </c>
      <c r="B9" s="141" t="s">
        <v>357</v>
      </c>
      <c r="C9" s="142" t="s">
        <v>397</v>
      </c>
      <c r="D9" s="309"/>
      <c r="E9" s="141"/>
      <c r="F9" s="141"/>
      <c r="G9" s="141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9"/>
    </row>
    <row r="10" spans="1:74" s="253" customFormat="1" ht="16.5" x14ac:dyDescent="0.25">
      <c r="A10" s="140" t="s">
        <v>148</v>
      </c>
      <c r="B10" s="141" t="s">
        <v>392</v>
      </c>
      <c r="C10" s="277" t="s">
        <v>397</v>
      </c>
      <c r="D10" s="231">
        <f>D11</f>
        <v>2.8600490000000001</v>
      </c>
      <c r="E10" s="231">
        <f t="shared" ref="E10:Q10" si="1">E11</f>
        <v>0</v>
      </c>
      <c r="F10" s="231">
        <f t="shared" si="1"/>
        <v>0</v>
      </c>
      <c r="G10" s="231">
        <f t="shared" si="1"/>
        <v>0</v>
      </c>
      <c r="H10" s="231">
        <f>H11</f>
        <v>2.8600490000000001</v>
      </c>
      <c r="I10" s="231">
        <f t="shared" si="1"/>
        <v>0</v>
      </c>
      <c r="J10" s="231">
        <f t="shared" si="1"/>
        <v>0.71499999999999997</v>
      </c>
      <c r="K10" s="231">
        <f t="shared" si="1"/>
        <v>0</v>
      </c>
      <c r="L10" s="231">
        <f t="shared" si="1"/>
        <v>0.71499999999999997</v>
      </c>
      <c r="M10" s="231">
        <f t="shared" si="1"/>
        <v>0</v>
      </c>
      <c r="N10" s="231">
        <f t="shared" si="1"/>
        <v>0.71504900000000005</v>
      </c>
      <c r="O10" s="231">
        <f t="shared" si="1"/>
        <v>0</v>
      </c>
      <c r="P10" s="231">
        <f t="shared" si="1"/>
        <v>0.71499999999999997</v>
      </c>
      <c r="Q10" s="231">
        <f t="shared" si="1"/>
        <v>0</v>
      </c>
      <c r="R10" s="258">
        <f t="shared" ref="R10:R18" si="2">H10-I10</f>
        <v>2.8600490000000001</v>
      </c>
      <c r="S10" s="258">
        <f t="shared" ref="S10:S18" si="3">I10-H10</f>
        <v>-2.8600490000000001</v>
      </c>
      <c r="T10" s="259">
        <f t="shared" ref="T10:T11" si="4">(I10/H10)*100</f>
        <v>0</v>
      </c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</row>
    <row r="11" spans="1:74" s="254" customFormat="1" ht="63" x14ac:dyDescent="0.25">
      <c r="A11" s="439" t="s">
        <v>393</v>
      </c>
      <c r="B11" s="440" t="s">
        <v>396</v>
      </c>
      <c r="C11" s="441" t="s">
        <v>397</v>
      </c>
      <c r="D11" s="231">
        <f>D12</f>
        <v>2.8600490000000001</v>
      </c>
      <c r="E11" s="440"/>
      <c r="F11" s="440"/>
      <c r="G11" s="440"/>
      <c r="H11" s="231">
        <f>H12</f>
        <v>2.8600490000000001</v>
      </c>
      <c r="I11" s="231">
        <f>I12</f>
        <v>0</v>
      </c>
      <c r="J11" s="258">
        <f t="shared" ref="J11:L11" si="5">J12</f>
        <v>0.71499999999999997</v>
      </c>
      <c r="K11" s="258">
        <f t="shared" si="5"/>
        <v>0</v>
      </c>
      <c r="L11" s="258">
        <f t="shared" si="5"/>
        <v>0.71499999999999997</v>
      </c>
      <c r="M11" s="258">
        <v>0</v>
      </c>
      <c r="N11" s="258">
        <f t="shared" ref="N11:Q13" si="6">N12</f>
        <v>0.71504900000000005</v>
      </c>
      <c r="O11" s="258">
        <f t="shared" si="6"/>
        <v>0</v>
      </c>
      <c r="P11" s="258">
        <f t="shared" si="6"/>
        <v>0.71499999999999997</v>
      </c>
      <c r="Q11" s="258">
        <f t="shared" si="6"/>
        <v>0</v>
      </c>
      <c r="R11" s="258">
        <f t="shared" si="2"/>
        <v>2.8600490000000001</v>
      </c>
      <c r="S11" s="258">
        <f t="shared" si="3"/>
        <v>-2.8600490000000001</v>
      </c>
      <c r="T11" s="259">
        <f t="shared" si="4"/>
        <v>0</v>
      </c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254" customFormat="1" ht="47.25" x14ac:dyDescent="0.25">
      <c r="A12" s="140" t="s">
        <v>394</v>
      </c>
      <c r="B12" s="141" t="s">
        <v>398</v>
      </c>
      <c r="C12" s="277" t="s">
        <v>397</v>
      </c>
      <c r="D12" s="231">
        <f>D13+D14+D15+D16</f>
        <v>2.8600490000000001</v>
      </c>
      <c r="E12" s="141"/>
      <c r="F12" s="141"/>
      <c r="G12" s="141"/>
      <c r="H12" s="231">
        <f>H13+H14+H15+H16</f>
        <v>2.8600490000000001</v>
      </c>
      <c r="I12" s="258">
        <f>I13+I14+I15+I16</f>
        <v>0</v>
      </c>
      <c r="J12" s="258">
        <f>J13+J14+J15+J16</f>
        <v>0.71499999999999997</v>
      </c>
      <c r="K12" s="258">
        <f t="shared" ref="K12:R12" si="7">K13+K14+K15+K16</f>
        <v>0</v>
      </c>
      <c r="L12" s="258">
        <f t="shared" si="7"/>
        <v>0.71499999999999997</v>
      </c>
      <c r="M12" s="258">
        <f t="shared" si="7"/>
        <v>0</v>
      </c>
      <c r="N12" s="258">
        <f t="shared" si="7"/>
        <v>0.71504900000000005</v>
      </c>
      <c r="O12" s="258">
        <f t="shared" si="7"/>
        <v>0</v>
      </c>
      <c r="P12" s="258">
        <f t="shared" si="7"/>
        <v>0.71499999999999997</v>
      </c>
      <c r="Q12" s="258">
        <f t="shared" si="7"/>
        <v>0</v>
      </c>
      <c r="R12" s="258">
        <f t="shared" si="7"/>
        <v>2.8600490000000001</v>
      </c>
      <c r="S12" s="258">
        <f t="shared" si="3"/>
        <v>-2.8600490000000001</v>
      </c>
      <c r="T12" s="259">
        <f>(I12/H12)*100</f>
        <v>0</v>
      </c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5" customFormat="1" ht="31.5" x14ac:dyDescent="0.25">
      <c r="A13" s="140" t="s">
        <v>394</v>
      </c>
      <c r="B13" s="312" t="s">
        <v>403</v>
      </c>
      <c r="C13" s="277" t="s">
        <v>395</v>
      </c>
      <c r="D13" s="231">
        <f>H13</f>
        <v>0.52939199999999997</v>
      </c>
      <c r="E13" s="231">
        <f t="shared" ref="E13:G16" si="8">E14</f>
        <v>0</v>
      </c>
      <c r="F13" s="231">
        <f t="shared" si="8"/>
        <v>0</v>
      </c>
      <c r="G13" s="231">
        <f t="shared" si="8"/>
        <v>0</v>
      </c>
      <c r="H13" s="231">
        <f>J13+L13+N13+P13</f>
        <v>0.52939199999999997</v>
      </c>
      <c r="I13" s="231">
        <f>K13+M13+O13+Q13</f>
        <v>0</v>
      </c>
      <c r="J13" s="231">
        <v>0.13234799999999999</v>
      </c>
      <c r="K13" s="231">
        <v>0</v>
      </c>
      <c r="L13" s="231">
        <v>0.13234799999999999</v>
      </c>
      <c r="M13" s="258">
        <v>0</v>
      </c>
      <c r="N13" s="258">
        <v>0.13234799999999999</v>
      </c>
      <c r="O13" s="258">
        <f t="shared" si="6"/>
        <v>0</v>
      </c>
      <c r="P13" s="258">
        <v>0.13234799999999999</v>
      </c>
      <c r="Q13" s="258">
        <f t="shared" si="6"/>
        <v>0</v>
      </c>
      <c r="R13" s="258">
        <f t="shared" si="2"/>
        <v>0.52939199999999997</v>
      </c>
      <c r="S13" s="258">
        <f>I13-H13</f>
        <v>-0.52939199999999997</v>
      </c>
      <c r="T13" s="259">
        <f>(I13/H13)*100</f>
        <v>0</v>
      </c>
    </row>
    <row r="14" spans="1:74" ht="47.25" x14ac:dyDescent="0.25">
      <c r="A14" s="146" t="s">
        <v>394</v>
      </c>
      <c r="B14" s="312" t="s">
        <v>404</v>
      </c>
      <c r="C14" s="142" t="s">
        <v>395</v>
      </c>
      <c r="D14" s="231">
        <f>H14</f>
        <v>0.96916800000000003</v>
      </c>
      <c r="E14" s="231">
        <f t="shared" si="8"/>
        <v>0</v>
      </c>
      <c r="F14" s="231">
        <f t="shared" si="8"/>
        <v>0</v>
      </c>
      <c r="G14" s="231">
        <f t="shared" si="8"/>
        <v>0</v>
      </c>
      <c r="H14" s="231">
        <f>J14+L14+N14+P14</f>
        <v>0.96916800000000003</v>
      </c>
      <c r="I14" s="231">
        <f t="shared" ref="I14:I16" si="9">K14+M14+O14+Q14</f>
        <v>0</v>
      </c>
      <c r="J14" s="442">
        <v>0.24229200000000001</v>
      </c>
      <c r="K14" s="442">
        <v>0</v>
      </c>
      <c r="L14" s="442">
        <v>0.24229200000000001</v>
      </c>
      <c r="M14" s="442">
        <v>0</v>
      </c>
      <c r="N14" s="255">
        <v>0.24229200000000001</v>
      </c>
      <c r="O14" s="442">
        <v>0</v>
      </c>
      <c r="P14" s="442">
        <v>0.24229200000000001</v>
      </c>
      <c r="Q14" s="442">
        <v>0</v>
      </c>
      <c r="R14" s="442">
        <f>H14-I14</f>
        <v>0.96916800000000003</v>
      </c>
      <c r="S14" s="258">
        <f t="shared" si="3"/>
        <v>-0.96916800000000003</v>
      </c>
      <c r="T14" s="259">
        <f>(I14/H14)*100</f>
        <v>0</v>
      </c>
    </row>
    <row r="15" spans="1:74" ht="31.5" x14ac:dyDescent="0.25">
      <c r="A15" s="146" t="s">
        <v>394</v>
      </c>
      <c r="B15" s="312" t="s">
        <v>405</v>
      </c>
      <c r="C15" s="142" t="s">
        <v>395</v>
      </c>
      <c r="D15" s="231">
        <f t="shared" ref="D15:D16" si="10">H15</f>
        <v>0.25265300000000002</v>
      </c>
      <c r="E15" s="231">
        <f t="shared" si="8"/>
        <v>0</v>
      </c>
      <c r="F15" s="231">
        <f t="shared" si="8"/>
        <v>0</v>
      </c>
      <c r="G15" s="231">
        <f t="shared" si="8"/>
        <v>0</v>
      </c>
      <c r="H15" s="231">
        <f t="shared" ref="H15:H16" si="11">J15+L15+N15+P15</f>
        <v>0.25265300000000002</v>
      </c>
      <c r="I15" s="231">
        <f t="shared" si="9"/>
        <v>0</v>
      </c>
      <c r="J15" s="443">
        <v>6.3150999999999999E-2</v>
      </c>
      <c r="K15" s="442">
        <v>0</v>
      </c>
      <c r="L15" s="443">
        <v>6.3150999999999999E-2</v>
      </c>
      <c r="M15" s="442">
        <v>0</v>
      </c>
      <c r="N15" s="278">
        <v>6.3200000000000006E-2</v>
      </c>
      <c r="O15" s="442">
        <v>0</v>
      </c>
      <c r="P15" s="443">
        <v>6.3150999999999999E-2</v>
      </c>
      <c r="Q15" s="442">
        <v>0</v>
      </c>
      <c r="R15" s="442">
        <f t="shared" ref="R15:R16" si="12">H15-I15</f>
        <v>0.25265300000000002</v>
      </c>
      <c r="S15" s="258">
        <f t="shared" ref="S15:S16" si="13">I15-H15</f>
        <v>-0.25265300000000002</v>
      </c>
      <c r="T15" s="259">
        <f t="shared" ref="T15:T16" si="14">(I15/H15)*100</f>
        <v>0</v>
      </c>
    </row>
    <row r="16" spans="1:74" ht="31.5" x14ac:dyDescent="0.25">
      <c r="A16" s="146" t="s">
        <v>394</v>
      </c>
      <c r="B16" s="312" t="s">
        <v>406</v>
      </c>
      <c r="C16" s="142" t="s">
        <v>395</v>
      </c>
      <c r="D16" s="231">
        <f t="shared" si="10"/>
        <v>1.1088359999999999</v>
      </c>
      <c r="E16" s="231">
        <f t="shared" si="8"/>
        <v>0</v>
      </c>
      <c r="F16" s="231">
        <f t="shared" si="8"/>
        <v>0</v>
      </c>
      <c r="G16" s="231">
        <f t="shared" si="8"/>
        <v>0</v>
      </c>
      <c r="H16" s="231">
        <f t="shared" si="11"/>
        <v>1.1088359999999999</v>
      </c>
      <c r="I16" s="231">
        <f t="shared" si="9"/>
        <v>0</v>
      </c>
      <c r="J16" s="442">
        <v>0.27720899999999998</v>
      </c>
      <c r="K16" s="442">
        <v>0</v>
      </c>
      <c r="L16" s="442">
        <v>0.27720899999999998</v>
      </c>
      <c r="M16" s="442">
        <v>0</v>
      </c>
      <c r="N16" s="255">
        <v>0.27720899999999998</v>
      </c>
      <c r="O16" s="442">
        <v>0</v>
      </c>
      <c r="P16" s="442">
        <v>0.27720899999999998</v>
      </c>
      <c r="Q16" s="442">
        <v>0</v>
      </c>
      <c r="R16" s="442">
        <f t="shared" si="12"/>
        <v>1.1088359999999999</v>
      </c>
      <c r="S16" s="258">
        <f t="shared" si="13"/>
        <v>-1.1088359999999999</v>
      </c>
      <c r="T16" s="259">
        <f t="shared" si="14"/>
        <v>0</v>
      </c>
    </row>
    <row r="17" spans="1:74" s="252" customFormat="1" ht="16.5" x14ac:dyDescent="0.25">
      <c r="A17" s="140" t="s">
        <v>242</v>
      </c>
      <c r="B17" s="141" t="s">
        <v>358</v>
      </c>
      <c r="C17" s="277" t="s">
        <v>397</v>
      </c>
      <c r="D17" s="231">
        <f>D18</f>
        <v>0</v>
      </c>
      <c r="E17" s="141"/>
      <c r="F17" s="141"/>
      <c r="G17" s="141"/>
      <c r="H17" s="258">
        <f>H18</f>
        <v>0</v>
      </c>
      <c r="I17" s="258">
        <f t="shared" ref="I17" si="15">K17+M17+O17+Q17</f>
        <v>0</v>
      </c>
      <c r="J17" s="258">
        <f t="shared" ref="J17:Q17" si="16">J18</f>
        <v>0</v>
      </c>
      <c r="K17" s="258">
        <f t="shared" si="16"/>
        <v>0</v>
      </c>
      <c r="L17" s="258">
        <f t="shared" si="16"/>
        <v>0</v>
      </c>
      <c r="M17" s="258">
        <f t="shared" si="16"/>
        <v>0</v>
      </c>
      <c r="N17" s="258">
        <f t="shared" si="16"/>
        <v>0</v>
      </c>
      <c r="O17" s="258">
        <f t="shared" si="16"/>
        <v>0</v>
      </c>
      <c r="P17" s="258">
        <f t="shared" si="16"/>
        <v>0</v>
      </c>
      <c r="Q17" s="258">
        <f t="shared" si="16"/>
        <v>0</v>
      </c>
      <c r="R17" s="258">
        <f t="shared" si="2"/>
        <v>0</v>
      </c>
      <c r="S17" s="258">
        <f t="shared" si="3"/>
        <v>0</v>
      </c>
      <c r="T17" s="259">
        <v>0</v>
      </c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ht="16.5" x14ac:dyDescent="0.25">
      <c r="A18" s="146" t="s">
        <v>359</v>
      </c>
      <c r="B18" s="312" t="s">
        <v>399</v>
      </c>
      <c r="C18" s="142" t="s">
        <v>395</v>
      </c>
      <c r="D18" s="157">
        <v>0</v>
      </c>
      <c r="E18" s="148"/>
      <c r="F18" s="148"/>
      <c r="G18" s="148"/>
      <c r="H18" s="257">
        <v>0</v>
      </c>
      <c r="I18" s="442">
        <f>K18+M18+O18+Q18</f>
        <v>0</v>
      </c>
      <c r="J18" s="261">
        <v>0</v>
      </c>
      <c r="K18" s="261">
        <v>0</v>
      </c>
      <c r="L18" s="261">
        <v>0</v>
      </c>
      <c r="M18" s="261">
        <v>0</v>
      </c>
      <c r="N18" s="261">
        <v>0</v>
      </c>
      <c r="O18" s="261">
        <v>0</v>
      </c>
      <c r="P18" s="261">
        <v>0</v>
      </c>
      <c r="Q18" s="261">
        <v>0</v>
      </c>
      <c r="R18" s="442">
        <f t="shared" si="2"/>
        <v>0</v>
      </c>
      <c r="S18" s="258">
        <f t="shared" si="3"/>
        <v>0</v>
      </c>
      <c r="T18" s="259">
        <v>0</v>
      </c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22" spans="1:74" ht="20.25" x14ac:dyDescent="0.3">
      <c r="B22" s="444" t="s">
        <v>410</v>
      </c>
      <c r="C22" s="445"/>
      <c r="D22" s="445"/>
      <c r="E22" s="445"/>
      <c r="F22" s="445"/>
      <c r="G22" s="445"/>
      <c r="H22" s="445"/>
      <c r="I22" s="445"/>
      <c r="J22" s="289" t="s">
        <v>411</v>
      </c>
      <c r="K22" s="289"/>
    </row>
  </sheetData>
  <mergeCells count="20">
    <mergeCell ref="J5:K6"/>
    <mergeCell ref="L5:M6"/>
    <mergeCell ref="N5:O6"/>
    <mergeCell ref="B22:I22"/>
    <mergeCell ref="R1:T1"/>
    <mergeCell ref="P5:Q6"/>
    <mergeCell ref="R5:R7"/>
    <mergeCell ref="A2:T2"/>
    <mergeCell ref="A3:T3"/>
    <mergeCell ref="A4:A7"/>
    <mergeCell ref="B4:B7"/>
    <mergeCell ref="H4:Q4"/>
    <mergeCell ref="S4:T6"/>
    <mergeCell ref="H5:I6"/>
    <mergeCell ref="F4:G4"/>
    <mergeCell ref="C4:C7"/>
    <mergeCell ref="D4:D7"/>
    <mergeCell ref="E4:E7"/>
    <mergeCell ref="F5:F7"/>
    <mergeCell ref="G5:G7"/>
  </mergeCells>
  <pageMargins left="0.7" right="0.7" top="0.75" bottom="0.75" header="0.3" footer="0.3"/>
  <pageSetup paperSize="9" scale="52" orientation="landscape" verticalDpi="0" r:id="rId1"/>
  <colBreaks count="1" manualBreakCount="1">
    <brk id="22" max="2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B37"/>
  <sheetViews>
    <sheetView tabSelected="1" view="pageBreakPreview" zoomScale="90" zoomScaleNormal="60" zoomScaleSheetLayoutView="90" workbookViewId="0">
      <selection activeCell="A28" sqref="A1:CA1048576"/>
    </sheetView>
  </sheetViews>
  <sheetFormatPr defaultRowHeight="15.75" x14ac:dyDescent="0.25"/>
  <cols>
    <col min="1" max="1" width="8.875" style="16" customWidth="1"/>
    <col min="2" max="2" width="39.125" style="16" customWidth="1"/>
    <col min="3" max="3" width="9.75" style="16" customWidth="1"/>
    <col min="4" max="4" width="7" style="16" hidden="1" customWidth="1"/>
    <col min="5" max="5" width="8" style="16" hidden="1" customWidth="1"/>
    <col min="6" max="6" width="7.375" style="16" customWidth="1"/>
    <col min="7" max="8" width="4.375" style="16" hidden="1" customWidth="1"/>
    <col min="9" max="9" width="5.875" style="16" customWidth="1"/>
    <col min="10" max="11" width="12" style="16" bestFit="1" customWidth="1"/>
    <col min="12" max="12" width="6.625" style="16" hidden="1" customWidth="1"/>
    <col min="13" max="13" width="7.875" style="16" customWidth="1"/>
    <col min="14" max="15" width="6" style="16" hidden="1" customWidth="1"/>
    <col min="16" max="18" width="12" style="16" bestFit="1" customWidth="1"/>
    <col min="19" max="19" width="6.625" style="16" hidden="1" customWidth="1"/>
    <col min="20" max="20" width="8" style="16" customWidth="1"/>
    <col min="21" max="22" width="6" style="16" hidden="1" customWidth="1"/>
    <col min="23" max="23" width="10.375" style="16" customWidth="1"/>
    <col min="24" max="24" width="9.625" style="16" customWidth="1"/>
    <col min="25" max="25" width="8.875" style="16" customWidth="1"/>
    <col min="26" max="26" width="6.625" style="16" hidden="1" customWidth="1"/>
    <col min="27" max="27" width="7.5" style="16" customWidth="1"/>
    <col min="28" max="29" width="6.25" style="16" hidden="1" customWidth="1"/>
    <col min="30" max="30" width="7.875" style="16" customWidth="1"/>
    <col min="31" max="31" width="6.25" style="16" customWidth="1"/>
    <col min="32" max="32" width="6" style="16" customWidth="1"/>
    <col min="33" max="33" width="0.25" style="16" hidden="1" customWidth="1"/>
    <col min="34" max="34" width="7.75" style="16" customWidth="1"/>
    <col min="35" max="36" width="6.25" style="16" hidden="1" customWidth="1"/>
    <col min="37" max="37" width="7.625" style="16" customWidth="1"/>
    <col min="38" max="39" width="6.25" style="16" customWidth="1"/>
    <col min="40" max="40" width="6.5" style="16" hidden="1" customWidth="1"/>
    <col min="41" max="41" width="9.125" style="16" customWidth="1"/>
    <col min="42" max="43" width="6.25" style="16" hidden="1" customWidth="1"/>
    <col min="44" max="46" width="6.25" style="16" customWidth="1"/>
    <col min="47" max="47" width="6.75" style="16" hidden="1" customWidth="1"/>
    <col min="48" max="48" width="12" style="16" bestFit="1" customWidth="1"/>
    <col min="49" max="50" width="6" style="16" hidden="1" customWidth="1"/>
    <col min="51" max="53" width="12" style="16" bestFit="1" customWidth="1"/>
    <col min="54" max="54" width="6.375" style="16" hidden="1" customWidth="1"/>
    <col min="55" max="55" width="6.25" style="16" customWidth="1"/>
    <col min="56" max="57" width="6" style="16" hidden="1" customWidth="1"/>
    <col min="58" max="60" width="6" style="16" bestFit="1" customWidth="1"/>
    <col min="61" max="61" width="6.25" style="16" hidden="1" customWidth="1"/>
    <col min="62" max="62" width="6.25" style="16" customWidth="1"/>
    <col min="63" max="64" width="6" style="16" hidden="1" customWidth="1"/>
    <col min="65" max="67" width="6" style="16" bestFit="1" customWidth="1"/>
    <col min="68" max="68" width="5.375" style="16" hidden="1" customWidth="1"/>
    <col min="69" max="69" width="6.25" style="16" customWidth="1"/>
    <col min="70" max="71" width="6" style="16" hidden="1" customWidth="1"/>
    <col min="72" max="73" width="6" style="16" bestFit="1" customWidth="1"/>
    <col min="74" max="74" width="6.75" style="16" bestFit="1" customWidth="1"/>
    <col min="75" max="75" width="11" style="16" hidden="1" customWidth="1"/>
    <col min="76" max="76" width="2.75" style="16" hidden="1" customWidth="1"/>
    <col min="77" max="77" width="11.25" style="16" customWidth="1"/>
    <col min="78" max="78" width="4.875" style="16" customWidth="1"/>
    <col min="79" max="79" width="16.5" style="16" customWidth="1"/>
    <col min="80" max="80" width="16.625" style="16" customWidth="1"/>
    <col min="81" max="16384" width="9" style="16"/>
  </cols>
  <sheetData>
    <row r="1" spans="1:80" ht="18.75" x14ac:dyDescent="0.25">
      <c r="AJ1" s="85"/>
      <c r="AM1" s="17"/>
      <c r="CA1" s="17" t="s">
        <v>49</v>
      </c>
    </row>
    <row r="2" spans="1:80" ht="18.75" x14ac:dyDescent="0.3">
      <c r="AJ2" s="85"/>
      <c r="AM2" s="18"/>
      <c r="CA2" s="18" t="s">
        <v>0</v>
      </c>
    </row>
    <row r="3" spans="1:80" ht="18.75" x14ac:dyDescent="0.3">
      <c r="AJ3" s="85"/>
      <c r="AM3" s="18"/>
      <c r="CA3" s="13" t="s">
        <v>345</v>
      </c>
    </row>
    <row r="4" spans="1:80" s="19" customFormat="1" ht="18.75" x14ac:dyDescent="0.3">
      <c r="A4" s="367" t="s">
        <v>339</v>
      </c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  <c r="AB4" s="367"/>
      <c r="AC4" s="367"/>
      <c r="AD4" s="367"/>
      <c r="AE4" s="367"/>
      <c r="AF4" s="367"/>
      <c r="AG4" s="367"/>
      <c r="AH4" s="367"/>
      <c r="AI4" s="367"/>
      <c r="AJ4" s="367"/>
      <c r="AK4" s="367"/>
      <c r="AL4" s="367"/>
      <c r="AM4" s="367"/>
    </row>
    <row r="5" spans="1:80" s="19" customFormat="1" ht="18.75" customHeight="1" x14ac:dyDescent="0.3">
      <c r="A5" s="323" t="s">
        <v>419</v>
      </c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Q5" s="323"/>
      <c r="R5" s="323"/>
      <c r="S5" s="323"/>
      <c r="T5" s="323"/>
      <c r="U5" s="323"/>
      <c r="V5" s="323"/>
      <c r="W5" s="323"/>
      <c r="X5" s="323"/>
      <c r="Y5" s="323"/>
      <c r="Z5" s="323"/>
      <c r="AA5" s="323"/>
      <c r="AB5" s="323"/>
      <c r="AC5" s="323"/>
      <c r="AD5" s="323"/>
      <c r="AE5" s="323"/>
      <c r="AF5" s="323"/>
      <c r="AG5" s="323"/>
      <c r="AH5" s="323"/>
      <c r="AI5" s="323"/>
      <c r="AJ5" s="323"/>
      <c r="AK5" s="323"/>
      <c r="AL5" s="323"/>
      <c r="AM5" s="323"/>
    </row>
    <row r="6" spans="1:80" s="19" customFormat="1" ht="18.75" x14ac:dyDescent="0.3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</row>
    <row r="7" spans="1:80" s="19" customFormat="1" ht="18.75" customHeight="1" x14ac:dyDescent="0.3">
      <c r="A7" s="323" t="s">
        <v>386</v>
      </c>
      <c r="B7" s="323"/>
      <c r="C7" s="323"/>
      <c r="D7" s="323"/>
      <c r="E7" s="323"/>
      <c r="F7" s="323"/>
      <c r="G7" s="323"/>
      <c r="H7" s="323"/>
      <c r="I7" s="323"/>
      <c r="J7" s="323"/>
      <c r="K7" s="323"/>
      <c r="L7" s="323"/>
      <c r="M7" s="323"/>
      <c r="N7" s="323"/>
      <c r="O7" s="323"/>
      <c r="P7" s="323"/>
      <c r="Q7" s="323"/>
      <c r="R7" s="323"/>
      <c r="S7" s="323"/>
      <c r="T7" s="323"/>
      <c r="U7" s="323"/>
      <c r="V7" s="323"/>
      <c r="W7" s="323"/>
      <c r="X7" s="323"/>
      <c r="Y7" s="323"/>
      <c r="Z7" s="323"/>
      <c r="AA7" s="323"/>
      <c r="AB7" s="323"/>
      <c r="AC7" s="323"/>
      <c r="AD7" s="323"/>
      <c r="AE7" s="323"/>
      <c r="AF7" s="323"/>
      <c r="AG7" s="323"/>
      <c r="AH7" s="323"/>
      <c r="AI7" s="323"/>
      <c r="AJ7" s="323"/>
      <c r="AK7" s="323"/>
      <c r="AL7" s="323"/>
      <c r="AM7" s="323"/>
    </row>
    <row r="8" spans="1:80" x14ac:dyDescent="0.25">
      <c r="A8" s="331" t="s">
        <v>57</v>
      </c>
      <c r="B8" s="331"/>
      <c r="C8" s="331"/>
      <c r="D8" s="331"/>
      <c r="E8" s="331"/>
      <c r="F8" s="331"/>
      <c r="G8" s="331"/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</row>
    <row r="9" spans="1:80" x14ac:dyDescent="0.25">
      <c r="A9" s="98"/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</row>
    <row r="10" spans="1:80" ht="18.75" x14ac:dyDescent="0.3">
      <c r="A10" s="340" t="s">
        <v>389</v>
      </c>
      <c r="B10" s="340"/>
      <c r="C10" s="340"/>
      <c r="D10" s="340"/>
      <c r="E10" s="340"/>
      <c r="F10" s="340"/>
      <c r="G10" s="340"/>
      <c r="H10" s="340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</row>
    <row r="11" spans="1:80" ht="18.75" x14ac:dyDescent="0.3">
      <c r="AA11" s="18"/>
    </row>
    <row r="12" spans="1:80" ht="18.75" x14ac:dyDescent="0.25">
      <c r="A12" s="330" t="s">
        <v>363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</row>
    <row r="13" spans="1:80" x14ac:dyDescent="0.25">
      <c r="A13" s="331" t="s">
        <v>56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331"/>
      <c r="M13" s="331"/>
      <c r="N13" s="331"/>
      <c r="O13" s="331"/>
      <c r="P13" s="331"/>
      <c r="Q13" s="331"/>
      <c r="R13" s="331"/>
      <c r="S13" s="331"/>
      <c r="T13" s="331"/>
      <c r="U13" s="331"/>
      <c r="V13" s="331"/>
      <c r="W13" s="331"/>
      <c r="X13" s="331"/>
      <c r="Y13" s="331"/>
      <c r="Z13" s="331"/>
      <c r="AA13" s="331"/>
      <c r="AB13" s="331"/>
      <c r="AC13" s="331"/>
      <c r="AD13" s="331"/>
      <c r="AE13" s="331"/>
      <c r="AF13" s="331"/>
      <c r="AG13" s="331"/>
      <c r="AH13" s="331"/>
      <c r="AI13" s="331"/>
      <c r="AJ13" s="331"/>
      <c r="AK13" s="331"/>
      <c r="AL13" s="331"/>
      <c r="AM13" s="331"/>
    </row>
    <row r="14" spans="1:80" x14ac:dyDescent="0.25"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6"/>
      <c r="BC14" s="86"/>
    </row>
    <row r="15" spans="1:80" ht="31.5" customHeight="1" x14ac:dyDescent="0.25">
      <c r="A15" s="368" t="s">
        <v>51</v>
      </c>
      <c r="B15" s="352" t="s">
        <v>17</v>
      </c>
      <c r="C15" s="352" t="s">
        <v>4</v>
      </c>
      <c r="D15" s="368" t="s">
        <v>348</v>
      </c>
      <c r="E15" s="360" t="s">
        <v>390</v>
      </c>
      <c r="F15" s="361"/>
      <c r="G15" s="361"/>
      <c r="H15" s="361"/>
      <c r="I15" s="361"/>
      <c r="J15" s="361"/>
      <c r="K15" s="361"/>
      <c r="L15" s="361"/>
      <c r="M15" s="361"/>
      <c r="N15" s="361"/>
      <c r="O15" s="361"/>
      <c r="P15" s="361"/>
      <c r="Q15" s="361"/>
      <c r="R15" s="361"/>
      <c r="S15" s="361"/>
      <c r="T15" s="361"/>
      <c r="U15" s="361"/>
      <c r="V15" s="361"/>
      <c r="W15" s="361"/>
      <c r="X15" s="361"/>
      <c r="Y15" s="361"/>
      <c r="Z15" s="361"/>
      <c r="AA15" s="361"/>
      <c r="AB15" s="361"/>
      <c r="AC15" s="361"/>
      <c r="AD15" s="361"/>
      <c r="AE15" s="361"/>
      <c r="AF15" s="361"/>
      <c r="AG15" s="361"/>
      <c r="AH15" s="361"/>
      <c r="AI15" s="361"/>
      <c r="AJ15" s="361"/>
      <c r="AK15" s="361"/>
      <c r="AL15" s="361"/>
      <c r="AM15" s="361"/>
      <c r="AN15" s="361"/>
      <c r="AO15" s="361"/>
      <c r="AP15" s="361"/>
      <c r="AQ15" s="361"/>
      <c r="AR15" s="361"/>
      <c r="AS15" s="361"/>
      <c r="AT15" s="361"/>
      <c r="AU15" s="361"/>
      <c r="AV15" s="361"/>
      <c r="AW15" s="361"/>
      <c r="AX15" s="361"/>
      <c r="AY15" s="361"/>
      <c r="AZ15" s="361"/>
      <c r="BA15" s="361"/>
      <c r="BB15" s="361"/>
      <c r="BC15" s="361"/>
      <c r="BD15" s="361"/>
      <c r="BE15" s="361"/>
      <c r="BF15" s="361"/>
      <c r="BG15" s="361"/>
      <c r="BH15" s="361"/>
      <c r="BI15" s="361"/>
      <c r="BJ15" s="361"/>
      <c r="BK15" s="361"/>
      <c r="BL15" s="361"/>
      <c r="BM15" s="361"/>
      <c r="BN15" s="361"/>
      <c r="BO15" s="361"/>
      <c r="BP15" s="361"/>
      <c r="BQ15" s="361"/>
      <c r="BR15" s="361"/>
      <c r="BS15" s="361"/>
      <c r="BT15" s="361"/>
      <c r="BU15" s="361"/>
      <c r="BV15" s="371"/>
      <c r="BW15" s="345" t="s">
        <v>316</v>
      </c>
      <c r="BX15" s="362"/>
      <c r="BY15" s="362"/>
      <c r="BZ15" s="346"/>
      <c r="CA15" s="352" t="s">
        <v>5</v>
      </c>
    </row>
    <row r="16" spans="1:80" ht="49.5" customHeight="1" x14ac:dyDescent="0.25">
      <c r="A16" s="369"/>
      <c r="B16" s="352"/>
      <c r="C16" s="352"/>
      <c r="D16" s="369"/>
      <c r="E16" s="360" t="s">
        <v>7</v>
      </c>
      <c r="F16" s="361"/>
      <c r="G16" s="361"/>
      <c r="H16" s="361"/>
      <c r="I16" s="361"/>
      <c r="J16" s="361"/>
      <c r="K16" s="361"/>
      <c r="L16" s="361"/>
      <c r="M16" s="361"/>
      <c r="N16" s="361"/>
      <c r="O16" s="361"/>
      <c r="P16" s="361"/>
      <c r="Q16" s="361"/>
      <c r="R16" s="361"/>
      <c r="S16" s="361"/>
      <c r="T16" s="361"/>
      <c r="U16" s="361"/>
      <c r="V16" s="361"/>
      <c r="W16" s="361"/>
      <c r="X16" s="361"/>
      <c r="Y16" s="361"/>
      <c r="Z16" s="361"/>
      <c r="AA16" s="361"/>
      <c r="AB16" s="361"/>
      <c r="AC16" s="361"/>
      <c r="AD16" s="361"/>
      <c r="AE16" s="361"/>
      <c r="AF16" s="361"/>
      <c r="AG16" s="361"/>
      <c r="AH16" s="361"/>
      <c r="AI16" s="361"/>
      <c r="AJ16" s="361"/>
      <c r="AK16" s="361"/>
      <c r="AL16" s="361"/>
      <c r="AM16" s="371"/>
      <c r="AN16" s="360" t="s">
        <v>8</v>
      </c>
      <c r="AO16" s="361"/>
      <c r="AP16" s="361"/>
      <c r="AQ16" s="361"/>
      <c r="AR16" s="361"/>
      <c r="AS16" s="361"/>
      <c r="AT16" s="361"/>
      <c r="AU16" s="361"/>
      <c r="AV16" s="361"/>
      <c r="AW16" s="361"/>
      <c r="AX16" s="361"/>
      <c r="AY16" s="361"/>
      <c r="AZ16" s="361"/>
      <c r="BA16" s="361"/>
      <c r="BB16" s="361"/>
      <c r="BC16" s="361"/>
      <c r="BD16" s="361"/>
      <c r="BE16" s="361"/>
      <c r="BF16" s="361"/>
      <c r="BG16" s="361"/>
      <c r="BH16" s="361"/>
      <c r="BI16" s="361"/>
      <c r="BJ16" s="361"/>
      <c r="BK16" s="361"/>
      <c r="BL16" s="361"/>
      <c r="BM16" s="361"/>
      <c r="BN16" s="361"/>
      <c r="BO16" s="361"/>
      <c r="BP16" s="361"/>
      <c r="BQ16" s="361"/>
      <c r="BR16" s="361"/>
      <c r="BS16" s="361"/>
      <c r="BT16" s="361"/>
      <c r="BU16" s="361"/>
      <c r="BV16" s="361"/>
      <c r="BW16" s="363"/>
      <c r="BX16" s="364"/>
      <c r="BY16" s="364"/>
      <c r="BZ16" s="365"/>
      <c r="CA16" s="352"/>
      <c r="CB16" s="124"/>
    </row>
    <row r="17" spans="1:80" ht="51.75" customHeight="1" x14ac:dyDescent="0.25">
      <c r="A17" s="369"/>
      <c r="B17" s="352"/>
      <c r="C17" s="352"/>
      <c r="D17" s="369"/>
      <c r="E17" s="354" t="s">
        <v>9</v>
      </c>
      <c r="F17" s="355"/>
      <c r="G17" s="355"/>
      <c r="H17" s="355"/>
      <c r="I17" s="355"/>
      <c r="J17" s="355"/>
      <c r="K17" s="356"/>
      <c r="L17" s="354" t="s">
        <v>58</v>
      </c>
      <c r="M17" s="355"/>
      <c r="N17" s="355"/>
      <c r="O17" s="355"/>
      <c r="P17" s="355"/>
      <c r="Q17" s="355"/>
      <c r="R17" s="356"/>
      <c r="S17" s="352" t="s">
        <v>59</v>
      </c>
      <c r="T17" s="352"/>
      <c r="U17" s="352"/>
      <c r="V17" s="352"/>
      <c r="W17" s="352"/>
      <c r="X17" s="352"/>
      <c r="Y17" s="352"/>
      <c r="Z17" s="352" t="s">
        <v>62</v>
      </c>
      <c r="AA17" s="352"/>
      <c r="AB17" s="352"/>
      <c r="AC17" s="352"/>
      <c r="AD17" s="352"/>
      <c r="AE17" s="352"/>
      <c r="AF17" s="352"/>
      <c r="AG17" s="353" t="s">
        <v>61</v>
      </c>
      <c r="AH17" s="353"/>
      <c r="AI17" s="353"/>
      <c r="AJ17" s="353"/>
      <c r="AK17" s="353"/>
      <c r="AL17" s="353"/>
      <c r="AM17" s="353"/>
      <c r="AN17" s="352" t="s">
        <v>9</v>
      </c>
      <c r="AO17" s="352"/>
      <c r="AP17" s="352"/>
      <c r="AQ17" s="352"/>
      <c r="AR17" s="352"/>
      <c r="AS17" s="352"/>
      <c r="AT17" s="352"/>
      <c r="AU17" s="354" t="s">
        <v>58</v>
      </c>
      <c r="AV17" s="355"/>
      <c r="AW17" s="355"/>
      <c r="AX17" s="355"/>
      <c r="AY17" s="355"/>
      <c r="AZ17" s="355"/>
      <c r="BA17" s="356"/>
      <c r="BB17" s="354" t="s">
        <v>59</v>
      </c>
      <c r="BC17" s="355"/>
      <c r="BD17" s="355"/>
      <c r="BE17" s="355"/>
      <c r="BF17" s="355"/>
      <c r="BG17" s="355"/>
      <c r="BH17" s="356"/>
      <c r="BI17" s="354" t="s">
        <v>62</v>
      </c>
      <c r="BJ17" s="355"/>
      <c r="BK17" s="355"/>
      <c r="BL17" s="355"/>
      <c r="BM17" s="355"/>
      <c r="BN17" s="355"/>
      <c r="BO17" s="356"/>
      <c r="BP17" s="360" t="s">
        <v>61</v>
      </c>
      <c r="BQ17" s="361"/>
      <c r="BR17" s="361"/>
      <c r="BS17" s="361"/>
      <c r="BT17" s="361"/>
      <c r="BU17" s="361"/>
      <c r="BV17" s="361"/>
      <c r="BW17" s="347"/>
      <c r="BX17" s="366"/>
      <c r="BY17" s="366"/>
      <c r="BZ17" s="348"/>
      <c r="CA17" s="352"/>
      <c r="CB17" s="124"/>
    </row>
    <row r="18" spans="1:80" ht="51.75" customHeight="1" x14ac:dyDescent="0.25">
      <c r="A18" s="369"/>
      <c r="B18" s="352"/>
      <c r="C18" s="352"/>
      <c r="D18" s="369"/>
      <c r="E18" s="125" t="s">
        <v>16</v>
      </c>
      <c r="F18" s="353" t="s">
        <v>15</v>
      </c>
      <c r="G18" s="353"/>
      <c r="H18" s="353"/>
      <c r="I18" s="353"/>
      <c r="J18" s="353"/>
      <c r="K18" s="353"/>
      <c r="L18" s="125" t="s">
        <v>16</v>
      </c>
      <c r="M18" s="353" t="s">
        <v>15</v>
      </c>
      <c r="N18" s="353"/>
      <c r="O18" s="353"/>
      <c r="P18" s="353"/>
      <c r="Q18" s="353"/>
      <c r="R18" s="353"/>
      <c r="S18" s="125" t="s">
        <v>16</v>
      </c>
      <c r="T18" s="353" t="s">
        <v>15</v>
      </c>
      <c r="U18" s="353"/>
      <c r="V18" s="353"/>
      <c r="W18" s="353"/>
      <c r="X18" s="353"/>
      <c r="Y18" s="353"/>
      <c r="Z18" s="125" t="s">
        <v>16</v>
      </c>
      <c r="AA18" s="353" t="s">
        <v>15</v>
      </c>
      <c r="AB18" s="353"/>
      <c r="AC18" s="353"/>
      <c r="AD18" s="353"/>
      <c r="AE18" s="353"/>
      <c r="AF18" s="353"/>
      <c r="AG18" s="125" t="s">
        <v>16</v>
      </c>
      <c r="AH18" s="353" t="s">
        <v>15</v>
      </c>
      <c r="AI18" s="353"/>
      <c r="AJ18" s="353"/>
      <c r="AK18" s="353"/>
      <c r="AL18" s="353"/>
      <c r="AM18" s="353"/>
      <c r="AN18" s="125" t="s">
        <v>16</v>
      </c>
      <c r="AO18" s="353" t="s">
        <v>15</v>
      </c>
      <c r="AP18" s="353"/>
      <c r="AQ18" s="353"/>
      <c r="AR18" s="353"/>
      <c r="AS18" s="353"/>
      <c r="AT18" s="353"/>
      <c r="AU18" s="125" t="s">
        <v>16</v>
      </c>
      <c r="AV18" s="353" t="s">
        <v>15</v>
      </c>
      <c r="AW18" s="353"/>
      <c r="AX18" s="353"/>
      <c r="AY18" s="353"/>
      <c r="AZ18" s="353"/>
      <c r="BA18" s="353"/>
      <c r="BB18" s="125" t="s">
        <v>16</v>
      </c>
      <c r="BC18" s="353" t="s">
        <v>15</v>
      </c>
      <c r="BD18" s="353"/>
      <c r="BE18" s="353"/>
      <c r="BF18" s="353"/>
      <c r="BG18" s="353"/>
      <c r="BH18" s="353"/>
      <c r="BI18" s="125" t="s">
        <v>16</v>
      </c>
      <c r="BJ18" s="353" t="s">
        <v>15</v>
      </c>
      <c r="BK18" s="353"/>
      <c r="BL18" s="353"/>
      <c r="BM18" s="353"/>
      <c r="BN18" s="353"/>
      <c r="BO18" s="353"/>
      <c r="BP18" s="125" t="s">
        <v>16</v>
      </c>
      <c r="BQ18" s="353" t="s">
        <v>15</v>
      </c>
      <c r="BR18" s="353"/>
      <c r="BS18" s="353"/>
      <c r="BT18" s="353"/>
      <c r="BU18" s="353"/>
      <c r="BV18" s="353"/>
      <c r="BW18" s="333" t="s">
        <v>16</v>
      </c>
      <c r="BX18" s="333"/>
      <c r="BY18" s="333" t="s">
        <v>15</v>
      </c>
      <c r="BZ18" s="333"/>
      <c r="CA18" s="352"/>
      <c r="CB18" s="124"/>
    </row>
    <row r="19" spans="1:80" ht="75" customHeight="1" x14ac:dyDescent="0.25">
      <c r="A19" s="370"/>
      <c r="B19" s="352"/>
      <c r="C19" s="352"/>
      <c r="D19" s="370"/>
      <c r="E19" s="120" t="s">
        <v>347</v>
      </c>
      <c r="F19" s="120" t="s">
        <v>384</v>
      </c>
      <c r="G19" s="84" t="s">
        <v>2</v>
      </c>
      <c r="H19" s="84" t="s">
        <v>3</v>
      </c>
      <c r="I19" s="84" t="s">
        <v>46</v>
      </c>
      <c r="J19" s="84" t="s">
        <v>1</v>
      </c>
      <c r="K19" s="84" t="s">
        <v>360</v>
      </c>
      <c r="L19" s="120" t="s">
        <v>347</v>
      </c>
      <c r="M19" s="249" t="s">
        <v>384</v>
      </c>
      <c r="N19" s="84" t="s">
        <v>2</v>
      </c>
      <c r="O19" s="84" t="s">
        <v>3</v>
      </c>
      <c r="P19" s="84" t="s">
        <v>46</v>
      </c>
      <c r="Q19" s="84" t="s">
        <v>1</v>
      </c>
      <c r="R19" s="84" t="s">
        <v>360</v>
      </c>
      <c r="S19" s="120" t="s">
        <v>347</v>
      </c>
      <c r="T19" s="249" t="s">
        <v>384</v>
      </c>
      <c r="U19" s="84" t="s">
        <v>2</v>
      </c>
      <c r="V19" s="84" t="s">
        <v>3</v>
      </c>
      <c r="W19" s="84" t="s">
        <v>46</v>
      </c>
      <c r="X19" s="84" t="s">
        <v>1</v>
      </c>
      <c r="Y19" s="84" t="s">
        <v>360</v>
      </c>
      <c r="Z19" s="120" t="s">
        <v>347</v>
      </c>
      <c r="AA19" s="249" t="s">
        <v>384</v>
      </c>
      <c r="AB19" s="84" t="s">
        <v>2</v>
      </c>
      <c r="AC19" s="84" t="s">
        <v>3</v>
      </c>
      <c r="AD19" s="84" t="s">
        <v>46</v>
      </c>
      <c r="AE19" s="84" t="s">
        <v>1</v>
      </c>
      <c r="AF19" s="84" t="s">
        <v>360</v>
      </c>
      <c r="AG19" s="120" t="s">
        <v>347</v>
      </c>
      <c r="AH19" s="249" t="s">
        <v>384</v>
      </c>
      <c r="AI19" s="84" t="s">
        <v>2</v>
      </c>
      <c r="AJ19" s="84" t="s">
        <v>3</v>
      </c>
      <c r="AK19" s="84" t="s">
        <v>46</v>
      </c>
      <c r="AL19" s="84" t="s">
        <v>1</v>
      </c>
      <c r="AM19" s="84" t="s">
        <v>360</v>
      </c>
      <c r="AN19" s="120" t="s">
        <v>347</v>
      </c>
      <c r="AO19" s="249" t="s">
        <v>384</v>
      </c>
      <c r="AP19" s="84" t="s">
        <v>2</v>
      </c>
      <c r="AQ19" s="84" t="s">
        <v>3</v>
      </c>
      <c r="AR19" s="84" t="s">
        <v>46</v>
      </c>
      <c r="AS19" s="84" t="s">
        <v>1</v>
      </c>
      <c r="AT19" s="84" t="s">
        <v>360</v>
      </c>
      <c r="AU19" s="120" t="s">
        <v>347</v>
      </c>
      <c r="AV19" s="249" t="s">
        <v>384</v>
      </c>
      <c r="AW19" s="84" t="s">
        <v>2</v>
      </c>
      <c r="AX19" s="84" t="s">
        <v>3</v>
      </c>
      <c r="AY19" s="84" t="s">
        <v>46</v>
      </c>
      <c r="AZ19" s="84" t="s">
        <v>1</v>
      </c>
      <c r="BA19" s="84" t="s">
        <v>360</v>
      </c>
      <c r="BB19" s="120" t="s">
        <v>347</v>
      </c>
      <c r="BC19" s="249" t="s">
        <v>384</v>
      </c>
      <c r="BD19" s="84" t="s">
        <v>2</v>
      </c>
      <c r="BE19" s="84" t="s">
        <v>3</v>
      </c>
      <c r="BF19" s="84" t="s">
        <v>46</v>
      </c>
      <c r="BG19" s="84" t="s">
        <v>1</v>
      </c>
      <c r="BH19" s="84" t="s">
        <v>360</v>
      </c>
      <c r="BI19" s="120" t="s">
        <v>347</v>
      </c>
      <c r="BJ19" s="249" t="s">
        <v>384</v>
      </c>
      <c r="BK19" s="84" t="s">
        <v>2</v>
      </c>
      <c r="BL19" s="84" t="s">
        <v>3</v>
      </c>
      <c r="BM19" s="84" t="s">
        <v>46</v>
      </c>
      <c r="BN19" s="84" t="s">
        <v>1</v>
      </c>
      <c r="BO19" s="84" t="s">
        <v>360</v>
      </c>
      <c r="BP19" s="120" t="s">
        <v>347</v>
      </c>
      <c r="BQ19" s="249" t="s">
        <v>384</v>
      </c>
      <c r="BR19" s="84" t="s">
        <v>2</v>
      </c>
      <c r="BS19" s="84" t="s">
        <v>3</v>
      </c>
      <c r="BT19" s="84" t="s">
        <v>46</v>
      </c>
      <c r="BU19" s="84" t="s">
        <v>1</v>
      </c>
      <c r="BV19" s="84" t="s">
        <v>360</v>
      </c>
      <c r="BW19" s="121" t="s">
        <v>349</v>
      </c>
      <c r="BX19" s="102" t="s">
        <v>6</v>
      </c>
      <c r="BY19" s="121" t="s">
        <v>377</v>
      </c>
      <c r="BZ19" s="102" t="s">
        <v>6</v>
      </c>
      <c r="CA19" s="352"/>
      <c r="CB19" s="124"/>
    </row>
    <row r="20" spans="1:80" x14ac:dyDescent="0.25">
      <c r="A20" s="116">
        <v>1</v>
      </c>
      <c r="B20" s="116">
        <v>2</v>
      </c>
      <c r="C20" s="116">
        <v>3</v>
      </c>
      <c r="D20" s="116">
        <v>4</v>
      </c>
      <c r="E20" s="126" t="s">
        <v>63</v>
      </c>
      <c r="F20" s="116" t="s">
        <v>64</v>
      </c>
      <c r="G20" s="116" t="s">
        <v>65</v>
      </c>
      <c r="H20" s="116" t="s">
        <v>66</v>
      </c>
      <c r="I20" s="116" t="s">
        <v>67</v>
      </c>
      <c r="J20" s="116" t="s">
        <v>68</v>
      </c>
      <c r="K20" s="116" t="s">
        <v>69</v>
      </c>
      <c r="L20" s="116" t="s">
        <v>70</v>
      </c>
      <c r="M20" s="116" t="s">
        <v>71</v>
      </c>
      <c r="N20" s="116" t="s">
        <v>72</v>
      </c>
      <c r="O20" s="116" t="s">
        <v>73</v>
      </c>
      <c r="P20" s="116" t="s">
        <v>74</v>
      </c>
      <c r="Q20" s="116" t="s">
        <v>75</v>
      </c>
      <c r="R20" s="116" t="s">
        <v>76</v>
      </c>
      <c r="S20" s="116" t="s">
        <v>77</v>
      </c>
      <c r="T20" s="116" t="s">
        <v>78</v>
      </c>
      <c r="U20" s="116" t="s">
        <v>79</v>
      </c>
      <c r="V20" s="116" t="s">
        <v>80</v>
      </c>
      <c r="W20" s="116" t="s">
        <v>81</v>
      </c>
      <c r="X20" s="116" t="s">
        <v>82</v>
      </c>
      <c r="Y20" s="116" t="s">
        <v>83</v>
      </c>
      <c r="Z20" s="116" t="s">
        <v>84</v>
      </c>
      <c r="AA20" s="116" t="s">
        <v>85</v>
      </c>
      <c r="AB20" s="116" t="s">
        <v>86</v>
      </c>
      <c r="AC20" s="116" t="s">
        <v>87</v>
      </c>
      <c r="AD20" s="116" t="s">
        <v>88</v>
      </c>
      <c r="AE20" s="116" t="s">
        <v>89</v>
      </c>
      <c r="AF20" s="116" t="s">
        <v>90</v>
      </c>
      <c r="AG20" s="116" t="s">
        <v>91</v>
      </c>
      <c r="AH20" s="116" t="s">
        <v>92</v>
      </c>
      <c r="AI20" s="116" t="s">
        <v>93</v>
      </c>
      <c r="AJ20" s="116" t="s">
        <v>94</v>
      </c>
      <c r="AK20" s="116" t="s">
        <v>95</v>
      </c>
      <c r="AL20" s="116" t="s">
        <v>96</v>
      </c>
      <c r="AM20" s="116" t="s">
        <v>97</v>
      </c>
      <c r="AN20" s="116" t="s">
        <v>98</v>
      </c>
      <c r="AO20" s="116" t="s">
        <v>99</v>
      </c>
      <c r="AP20" s="116" t="s">
        <v>100</v>
      </c>
      <c r="AQ20" s="116" t="s">
        <v>101</v>
      </c>
      <c r="AR20" s="116" t="s">
        <v>102</v>
      </c>
      <c r="AS20" s="116" t="s">
        <v>103</v>
      </c>
      <c r="AT20" s="116" t="s">
        <v>104</v>
      </c>
      <c r="AU20" s="116" t="s">
        <v>105</v>
      </c>
      <c r="AV20" s="116" t="s">
        <v>106</v>
      </c>
      <c r="AW20" s="116" t="s">
        <v>107</v>
      </c>
      <c r="AX20" s="127" t="s">
        <v>108</v>
      </c>
      <c r="AY20" s="116" t="s">
        <v>109</v>
      </c>
      <c r="AZ20" s="116" t="s">
        <v>110</v>
      </c>
      <c r="BA20" s="116" t="s">
        <v>111</v>
      </c>
      <c r="BB20" s="116" t="s">
        <v>112</v>
      </c>
      <c r="BC20" s="116" t="s">
        <v>113</v>
      </c>
      <c r="BD20" s="116" t="s">
        <v>114</v>
      </c>
      <c r="BE20" s="116" t="s">
        <v>115</v>
      </c>
      <c r="BF20" s="116" t="s">
        <v>116</v>
      </c>
      <c r="BG20" s="116" t="s">
        <v>117</v>
      </c>
      <c r="BH20" s="116" t="s">
        <v>118</v>
      </c>
      <c r="BI20" s="116" t="s">
        <v>119</v>
      </c>
      <c r="BJ20" s="116" t="s">
        <v>120</v>
      </c>
      <c r="BK20" s="116" t="s">
        <v>121</v>
      </c>
      <c r="BL20" s="116" t="s">
        <v>122</v>
      </c>
      <c r="BM20" s="116" t="s">
        <v>123</v>
      </c>
      <c r="BN20" s="116" t="s">
        <v>124</v>
      </c>
      <c r="BO20" s="116" t="s">
        <v>125</v>
      </c>
      <c r="BP20" s="116" t="s">
        <v>126</v>
      </c>
      <c r="BQ20" s="116" t="s">
        <v>127</v>
      </c>
      <c r="BR20" s="116" t="s">
        <v>128</v>
      </c>
      <c r="BS20" s="116" t="s">
        <v>129</v>
      </c>
      <c r="BT20" s="116" t="s">
        <v>130</v>
      </c>
      <c r="BU20" s="116" t="s">
        <v>131</v>
      </c>
      <c r="BV20" s="116" t="s">
        <v>132</v>
      </c>
      <c r="BW20" s="116">
        <v>7</v>
      </c>
      <c r="BX20" s="116">
        <f>BW20+1</f>
        <v>8</v>
      </c>
      <c r="BY20" s="116">
        <f>BX20+1</f>
        <v>9</v>
      </c>
      <c r="BZ20" s="116">
        <f>BY20+1</f>
        <v>10</v>
      </c>
      <c r="CA20" s="116">
        <f>BZ20+1</f>
        <v>11</v>
      </c>
      <c r="CB20" s="19"/>
    </row>
    <row r="21" spans="1:80" ht="25.5" customHeight="1" x14ac:dyDescent="0.25">
      <c r="A21" s="357" t="s">
        <v>143</v>
      </c>
      <c r="B21" s="358"/>
      <c r="C21" s="359"/>
      <c r="D21" s="199"/>
      <c r="E21" s="200"/>
      <c r="F21" s="172">
        <f>F24</f>
        <v>2.86</v>
      </c>
      <c r="G21" s="172"/>
      <c r="H21" s="172"/>
      <c r="I21" s="172">
        <f>I27+I28+I29+I30</f>
        <v>0.65</v>
      </c>
      <c r="J21" s="172">
        <f>J27+J28+J29+J30</f>
        <v>0</v>
      </c>
      <c r="K21" s="172">
        <f>K27+K28+K29+K30</f>
        <v>0</v>
      </c>
      <c r="L21" s="172">
        <f t="shared" ref="L21:BV21" si="0">L27+L28+L29+L30</f>
        <v>0</v>
      </c>
      <c r="M21" s="172">
        <f t="shared" si="0"/>
        <v>0.71499999999999997</v>
      </c>
      <c r="N21" s="172">
        <f t="shared" si="0"/>
        <v>0</v>
      </c>
      <c r="O21" s="172">
        <f t="shared" si="0"/>
        <v>0</v>
      </c>
      <c r="P21" s="172">
        <f t="shared" si="0"/>
        <v>0.16250000000000001</v>
      </c>
      <c r="Q21" s="172">
        <f t="shared" si="0"/>
        <v>0</v>
      </c>
      <c r="R21" s="172">
        <f t="shared" si="0"/>
        <v>0</v>
      </c>
      <c r="S21" s="172">
        <f t="shared" si="0"/>
        <v>0</v>
      </c>
      <c r="T21" s="172">
        <f t="shared" si="0"/>
        <v>0.71499999999999997</v>
      </c>
      <c r="U21" s="172">
        <f t="shared" si="0"/>
        <v>0</v>
      </c>
      <c r="V21" s="172">
        <f t="shared" si="0"/>
        <v>0</v>
      </c>
      <c r="W21" s="172">
        <f t="shared" si="0"/>
        <v>0.16250000000000001</v>
      </c>
      <c r="X21" s="172">
        <f t="shared" si="0"/>
        <v>0</v>
      </c>
      <c r="Y21" s="172">
        <f t="shared" si="0"/>
        <v>0</v>
      </c>
      <c r="Z21" s="172">
        <f t="shared" si="0"/>
        <v>0</v>
      </c>
      <c r="AA21" s="172">
        <f t="shared" si="0"/>
        <v>0.71499999999999997</v>
      </c>
      <c r="AB21" s="172">
        <f t="shared" si="0"/>
        <v>0</v>
      </c>
      <c r="AC21" s="172">
        <f t="shared" si="0"/>
        <v>0</v>
      </c>
      <c r="AD21" s="172">
        <f t="shared" si="0"/>
        <v>0.16250000000000001</v>
      </c>
      <c r="AE21" s="172">
        <f t="shared" si="0"/>
        <v>0</v>
      </c>
      <c r="AF21" s="172">
        <f t="shared" si="0"/>
        <v>0</v>
      </c>
      <c r="AG21" s="172">
        <f t="shared" si="0"/>
        <v>0</v>
      </c>
      <c r="AH21" s="172">
        <f t="shared" si="0"/>
        <v>0.71499999999999997</v>
      </c>
      <c r="AI21" s="172">
        <f t="shared" si="0"/>
        <v>0</v>
      </c>
      <c r="AJ21" s="172">
        <f t="shared" si="0"/>
        <v>0</v>
      </c>
      <c r="AK21" s="172">
        <f t="shared" si="0"/>
        <v>0.16250000000000001</v>
      </c>
      <c r="AL21" s="172">
        <f t="shared" si="0"/>
        <v>0</v>
      </c>
      <c r="AM21" s="172">
        <f t="shared" si="0"/>
        <v>0</v>
      </c>
      <c r="AN21" s="172">
        <f t="shared" si="0"/>
        <v>0</v>
      </c>
      <c r="AO21" s="172">
        <f t="shared" si="0"/>
        <v>0</v>
      </c>
      <c r="AP21" s="172">
        <f t="shared" si="0"/>
        <v>0</v>
      </c>
      <c r="AQ21" s="172">
        <f t="shared" si="0"/>
        <v>0</v>
      </c>
      <c r="AR21" s="172">
        <f t="shared" si="0"/>
        <v>0</v>
      </c>
      <c r="AS21" s="172">
        <f t="shared" si="0"/>
        <v>0</v>
      </c>
      <c r="AT21" s="172">
        <f t="shared" si="0"/>
        <v>0</v>
      </c>
      <c r="AU21" s="172">
        <f t="shared" si="0"/>
        <v>0</v>
      </c>
      <c r="AV21" s="172">
        <f>AV27+AV28+AV29+AV30</f>
        <v>0</v>
      </c>
      <c r="AW21" s="172">
        <f t="shared" si="0"/>
        <v>0</v>
      </c>
      <c r="AX21" s="172">
        <f t="shared" si="0"/>
        <v>0</v>
      </c>
      <c r="AY21" s="172">
        <f t="shared" si="0"/>
        <v>0</v>
      </c>
      <c r="AZ21" s="172">
        <f t="shared" si="0"/>
        <v>0</v>
      </c>
      <c r="BA21" s="172">
        <f t="shared" si="0"/>
        <v>0</v>
      </c>
      <c r="BB21" s="172">
        <f t="shared" si="0"/>
        <v>0</v>
      </c>
      <c r="BC21" s="172">
        <f t="shared" si="0"/>
        <v>0</v>
      </c>
      <c r="BD21" s="172">
        <f t="shared" si="0"/>
        <v>0</v>
      </c>
      <c r="BE21" s="172">
        <f t="shared" si="0"/>
        <v>0</v>
      </c>
      <c r="BF21" s="172">
        <f t="shared" si="0"/>
        <v>0</v>
      </c>
      <c r="BG21" s="172">
        <f t="shared" si="0"/>
        <v>0</v>
      </c>
      <c r="BH21" s="172">
        <f t="shared" si="0"/>
        <v>0</v>
      </c>
      <c r="BI21" s="172">
        <f t="shared" si="0"/>
        <v>0</v>
      </c>
      <c r="BJ21" s="172">
        <f t="shared" si="0"/>
        <v>0</v>
      </c>
      <c r="BK21" s="172">
        <f t="shared" si="0"/>
        <v>0</v>
      </c>
      <c r="BL21" s="172">
        <f t="shared" si="0"/>
        <v>0</v>
      </c>
      <c r="BM21" s="172">
        <f t="shared" si="0"/>
        <v>0</v>
      </c>
      <c r="BN21" s="172">
        <f t="shared" si="0"/>
        <v>0</v>
      </c>
      <c r="BO21" s="172">
        <f t="shared" si="0"/>
        <v>0</v>
      </c>
      <c r="BP21" s="172">
        <f t="shared" si="0"/>
        <v>0</v>
      </c>
      <c r="BQ21" s="172">
        <f t="shared" si="0"/>
        <v>0</v>
      </c>
      <c r="BR21" s="172">
        <f t="shared" si="0"/>
        <v>0</v>
      </c>
      <c r="BS21" s="172">
        <f t="shared" si="0"/>
        <v>0</v>
      </c>
      <c r="BT21" s="172">
        <f t="shared" si="0"/>
        <v>0</v>
      </c>
      <c r="BU21" s="172">
        <f t="shared" si="0"/>
        <v>0</v>
      </c>
      <c r="BV21" s="172">
        <f t="shared" si="0"/>
        <v>0</v>
      </c>
      <c r="BW21" s="199"/>
      <c r="BX21" s="199"/>
      <c r="BY21" s="225">
        <f>AO21-F21</f>
        <v>-2.86</v>
      </c>
      <c r="BZ21" s="199"/>
      <c r="CA21" s="199"/>
      <c r="CB21" s="19"/>
    </row>
    <row r="22" spans="1:80" ht="22.5" customHeight="1" x14ac:dyDescent="0.25">
      <c r="A22" s="143" t="s">
        <v>354</v>
      </c>
      <c r="B22" s="144" t="s">
        <v>355</v>
      </c>
      <c r="C22" s="145" t="s">
        <v>397</v>
      </c>
      <c r="D22" s="205"/>
      <c r="E22" s="206"/>
      <c r="F22" s="173">
        <f>F31</f>
        <v>0</v>
      </c>
      <c r="G22" s="173"/>
      <c r="H22" s="173"/>
      <c r="I22" s="193"/>
      <c r="J22" s="193"/>
      <c r="K22" s="196"/>
      <c r="L22" s="173">
        <f t="shared" ref="L22:AJ22" si="1">L31</f>
        <v>0</v>
      </c>
      <c r="M22" s="173">
        <f t="shared" si="1"/>
        <v>0</v>
      </c>
      <c r="N22" s="173">
        <f t="shared" si="1"/>
        <v>0</v>
      </c>
      <c r="O22" s="173">
        <f t="shared" si="1"/>
        <v>0</v>
      </c>
      <c r="P22" s="194"/>
      <c r="Q22" s="193"/>
      <c r="R22" s="196"/>
      <c r="S22" s="173">
        <f t="shared" si="1"/>
        <v>0</v>
      </c>
      <c r="T22" s="173">
        <f t="shared" si="1"/>
        <v>0</v>
      </c>
      <c r="U22" s="173">
        <f t="shared" si="1"/>
        <v>0</v>
      </c>
      <c r="V22" s="173">
        <f t="shared" si="1"/>
        <v>0</v>
      </c>
      <c r="W22" s="193"/>
      <c r="X22" s="193"/>
      <c r="Y22" s="196"/>
      <c r="Z22" s="173">
        <f t="shared" si="1"/>
        <v>0</v>
      </c>
      <c r="AA22" s="173">
        <f t="shared" si="1"/>
        <v>0</v>
      </c>
      <c r="AB22" s="173">
        <f t="shared" si="1"/>
        <v>0</v>
      </c>
      <c r="AC22" s="173">
        <f t="shared" si="1"/>
        <v>0</v>
      </c>
      <c r="AD22" s="193"/>
      <c r="AE22" s="193"/>
      <c r="AF22" s="196"/>
      <c r="AG22" s="173">
        <f t="shared" si="1"/>
        <v>0</v>
      </c>
      <c r="AH22" s="173">
        <f t="shared" si="1"/>
        <v>0</v>
      </c>
      <c r="AI22" s="173">
        <f t="shared" si="1"/>
        <v>0</v>
      </c>
      <c r="AJ22" s="173">
        <f t="shared" si="1"/>
        <v>0</v>
      </c>
      <c r="AK22" s="194"/>
      <c r="AL22" s="194"/>
      <c r="AM22" s="196"/>
      <c r="AN22" s="205"/>
      <c r="AO22" s="173">
        <f t="shared" ref="AO22:AO27" si="2">AV22+BC22+BJ22+BQ22</f>
        <v>0</v>
      </c>
      <c r="AP22" s="205"/>
      <c r="AQ22" s="205"/>
      <c r="AR22" s="263"/>
      <c r="AS22" s="208"/>
      <c r="AT22" s="205"/>
      <c r="AU22" s="205"/>
      <c r="AV22" s="173">
        <f t="shared" ref="AV22" si="3">AV31</f>
        <v>0</v>
      </c>
      <c r="AW22" s="205"/>
      <c r="AX22" s="209"/>
      <c r="AY22" s="263"/>
      <c r="AZ22" s="208"/>
      <c r="BA22" s="205"/>
      <c r="BB22" s="205"/>
      <c r="BC22" s="223">
        <v>0</v>
      </c>
      <c r="BD22" s="205"/>
      <c r="BE22" s="205"/>
      <c r="BF22" s="205"/>
      <c r="BG22" s="223"/>
      <c r="BH22" s="223"/>
      <c r="BI22" s="205"/>
      <c r="BJ22" s="223"/>
      <c r="BK22" s="205"/>
      <c r="BL22" s="205"/>
      <c r="BM22" s="205"/>
      <c r="BN22" s="223"/>
      <c r="BO22" s="223"/>
      <c r="BP22" s="205"/>
      <c r="BQ22" s="223">
        <v>0</v>
      </c>
      <c r="BR22" s="205"/>
      <c r="BS22" s="205"/>
      <c r="BT22" s="205"/>
      <c r="BU22" s="205"/>
      <c r="BV22" s="271"/>
      <c r="BW22" s="205"/>
      <c r="BX22" s="205"/>
      <c r="BY22" s="225">
        <f t="shared" ref="BY22" si="4">AO22-F22</f>
        <v>0</v>
      </c>
      <c r="BZ22" s="205"/>
      <c r="CA22" s="205"/>
      <c r="CB22" s="19"/>
    </row>
    <row r="23" spans="1:80" x14ac:dyDescent="0.25">
      <c r="A23" s="140" t="s">
        <v>356</v>
      </c>
      <c r="B23" s="141" t="s">
        <v>357</v>
      </c>
      <c r="C23" s="142" t="s">
        <v>397</v>
      </c>
      <c r="D23" s="138"/>
      <c r="E23" s="126"/>
      <c r="F23" s="137"/>
      <c r="G23" s="138"/>
      <c r="H23" s="138"/>
      <c r="I23" s="191"/>
      <c r="J23" s="191"/>
      <c r="K23" s="197"/>
      <c r="L23" s="138"/>
      <c r="M23" s="138"/>
      <c r="N23" s="138"/>
      <c r="O23" s="138"/>
      <c r="P23" s="195"/>
      <c r="Q23" s="191"/>
      <c r="R23" s="197"/>
      <c r="S23" s="138"/>
      <c r="T23" s="138"/>
      <c r="U23" s="138"/>
      <c r="V23" s="138"/>
      <c r="W23" s="191"/>
      <c r="X23" s="191"/>
      <c r="Y23" s="197"/>
      <c r="Z23" s="138"/>
      <c r="AA23" s="138"/>
      <c r="AB23" s="138"/>
      <c r="AC23" s="138"/>
      <c r="AD23" s="191"/>
      <c r="AE23" s="191"/>
      <c r="AF23" s="197"/>
      <c r="AG23" s="138"/>
      <c r="AH23" s="138"/>
      <c r="AI23" s="138"/>
      <c r="AJ23" s="138"/>
      <c r="AK23" s="195"/>
      <c r="AL23" s="195"/>
      <c r="AM23" s="197"/>
      <c r="AN23" s="138"/>
      <c r="AO23" s="231"/>
      <c r="AP23" s="138"/>
      <c r="AQ23" s="138"/>
      <c r="AR23" s="262"/>
      <c r="AS23" s="138"/>
      <c r="AT23" s="138"/>
      <c r="AU23" s="138"/>
      <c r="AV23" s="137"/>
      <c r="AW23" s="138"/>
      <c r="AX23" s="127"/>
      <c r="AY23" s="262"/>
      <c r="AZ23" s="138"/>
      <c r="BA23" s="138"/>
      <c r="BB23" s="138"/>
      <c r="BC23" s="138"/>
      <c r="BD23" s="138"/>
      <c r="BE23" s="138"/>
      <c r="BF23" s="138"/>
      <c r="BG23" s="224"/>
      <c r="BH23" s="224"/>
      <c r="BI23" s="138"/>
      <c r="BJ23" s="138"/>
      <c r="BK23" s="138"/>
      <c r="BL23" s="138"/>
      <c r="BM23" s="138"/>
      <c r="BN23" s="224"/>
      <c r="BO23" s="224"/>
      <c r="BP23" s="138"/>
      <c r="BQ23" s="138"/>
      <c r="BR23" s="138"/>
      <c r="BS23" s="138"/>
      <c r="BT23" s="138"/>
      <c r="BU23" s="138"/>
      <c r="BV23" s="197"/>
      <c r="BW23" s="138"/>
      <c r="BX23" s="138"/>
      <c r="BY23" s="224"/>
      <c r="BZ23" s="138"/>
      <c r="CA23" s="138"/>
      <c r="CB23" s="19"/>
    </row>
    <row r="24" spans="1:80" ht="31.5" x14ac:dyDescent="0.25">
      <c r="A24" s="182" t="s">
        <v>148</v>
      </c>
      <c r="B24" s="183" t="s">
        <v>392</v>
      </c>
      <c r="C24" s="184" t="s">
        <v>397</v>
      </c>
      <c r="D24" s="201"/>
      <c r="E24" s="202"/>
      <c r="F24" s="181">
        <f>F25</f>
        <v>2.86</v>
      </c>
      <c r="G24" s="181">
        <f t="shared" ref="G24:I26" si="5">G25</f>
        <v>0</v>
      </c>
      <c r="H24" s="181">
        <f t="shared" si="5"/>
        <v>0</v>
      </c>
      <c r="I24" s="181">
        <f t="shared" si="5"/>
        <v>0</v>
      </c>
      <c r="J24" s="192">
        <f>J25</f>
        <v>0</v>
      </c>
      <c r="K24" s="198"/>
      <c r="L24" s="201"/>
      <c r="M24" s="181">
        <f>M25</f>
        <v>0.71499999999999997</v>
      </c>
      <c r="N24" s="201"/>
      <c r="O24" s="201"/>
      <c r="P24" s="203"/>
      <c r="Q24" s="192">
        <f>Q25</f>
        <v>0</v>
      </c>
      <c r="R24" s="201"/>
      <c r="S24" s="201"/>
      <c r="T24" s="181">
        <f>T25</f>
        <v>0.71499999999999997</v>
      </c>
      <c r="U24" s="201"/>
      <c r="V24" s="201"/>
      <c r="W24" s="201"/>
      <c r="X24" s="192">
        <f>X25</f>
        <v>0</v>
      </c>
      <c r="Y24" s="201"/>
      <c r="Z24" s="201"/>
      <c r="AA24" s="181">
        <f>AA25</f>
        <v>0.71499999999999997</v>
      </c>
      <c r="AB24" s="201"/>
      <c r="AC24" s="201"/>
      <c r="AD24" s="204"/>
      <c r="AE24" s="192">
        <f>AE25</f>
        <v>0</v>
      </c>
      <c r="AF24" s="201"/>
      <c r="AG24" s="201"/>
      <c r="AH24" s="181">
        <f>AH25</f>
        <v>0.71499999999999997</v>
      </c>
      <c r="AI24" s="201"/>
      <c r="AJ24" s="201"/>
      <c r="AK24" s="201"/>
      <c r="AL24" s="201"/>
      <c r="AM24" s="201"/>
      <c r="AN24" s="201"/>
      <c r="AO24" s="181">
        <f>AV24+BC24+BJ24+BQ24</f>
        <v>0</v>
      </c>
      <c r="AP24" s="201"/>
      <c r="AQ24" s="201"/>
      <c r="AR24" s="203"/>
      <c r="AS24" s="221">
        <v>0</v>
      </c>
      <c r="AT24" s="221"/>
      <c r="AU24" s="221"/>
      <c r="AV24" s="181">
        <f t="shared" ref="AV24:AV25" si="6">AV25</f>
        <v>0</v>
      </c>
      <c r="AW24" s="221"/>
      <c r="AX24" s="222"/>
      <c r="AY24" s="226"/>
      <c r="AZ24" s="221">
        <v>0</v>
      </c>
      <c r="BA24" s="201"/>
      <c r="BB24" s="201"/>
      <c r="BC24" s="221">
        <v>0</v>
      </c>
      <c r="BD24" s="201"/>
      <c r="BE24" s="201"/>
      <c r="BF24" s="201"/>
      <c r="BG24" s="221"/>
      <c r="BH24" s="201"/>
      <c r="BI24" s="201"/>
      <c r="BJ24" s="226">
        <f t="shared" ref="BJ24:BJ25" si="7">BJ25</f>
        <v>0</v>
      </c>
      <c r="BK24" s="201"/>
      <c r="BL24" s="201"/>
      <c r="BM24" s="201"/>
      <c r="BN24" s="221"/>
      <c r="BO24" s="201"/>
      <c r="BP24" s="201"/>
      <c r="BQ24" s="226">
        <f t="shared" ref="BQ24" si="8">BQ25</f>
        <v>0</v>
      </c>
      <c r="BR24" s="201"/>
      <c r="BS24" s="201"/>
      <c r="BT24" s="201"/>
      <c r="BU24" s="201"/>
      <c r="BV24" s="270"/>
      <c r="BW24" s="201"/>
      <c r="BX24" s="201"/>
      <c r="BY24" s="225">
        <f>AO24-F24</f>
        <v>-2.86</v>
      </c>
      <c r="BZ24" s="201"/>
      <c r="CA24" s="201"/>
      <c r="CB24" s="19"/>
    </row>
    <row r="25" spans="1:80" ht="94.5" x14ac:dyDescent="0.25">
      <c r="A25" s="163" t="s">
        <v>393</v>
      </c>
      <c r="B25" s="164" t="s">
        <v>396</v>
      </c>
      <c r="C25" s="165" t="s">
        <v>397</v>
      </c>
      <c r="D25" s="201"/>
      <c r="E25" s="202"/>
      <c r="F25" s="181">
        <f>F26</f>
        <v>2.86</v>
      </c>
      <c r="G25" s="181">
        <f t="shared" si="5"/>
        <v>0</v>
      </c>
      <c r="H25" s="181">
        <f t="shared" si="5"/>
        <v>0</v>
      </c>
      <c r="I25" s="181">
        <f t="shared" si="5"/>
        <v>0</v>
      </c>
      <c r="J25" s="192">
        <f>J26</f>
        <v>0</v>
      </c>
      <c r="K25" s="198"/>
      <c r="L25" s="201"/>
      <c r="M25" s="181">
        <f>M26</f>
        <v>0.71499999999999997</v>
      </c>
      <c r="N25" s="201"/>
      <c r="O25" s="201"/>
      <c r="P25" s="203"/>
      <c r="Q25" s="192">
        <f>Q26</f>
        <v>0</v>
      </c>
      <c r="R25" s="201"/>
      <c r="S25" s="201"/>
      <c r="T25" s="181">
        <f>T26</f>
        <v>0.71499999999999997</v>
      </c>
      <c r="U25" s="201"/>
      <c r="V25" s="201"/>
      <c r="W25" s="201"/>
      <c r="X25" s="192">
        <f>X26</f>
        <v>0</v>
      </c>
      <c r="Y25" s="201"/>
      <c r="Z25" s="201"/>
      <c r="AA25" s="181">
        <f>AA26</f>
        <v>0.71499999999999997</v>
      </c>
      <c r="AB25" s="201"/>
      <c r="AC25" s="201"/>
      <c r="AD25" s="204"/>
      <c r="AE25" s="192">
        <f>AE26</f>
        <v>0</v>
      </c>
      <c r="AF25" s="201"/>
      <c r="AG25" s="201"/>
      <c r="AH25" s="181">
        <f>AH26</f>
        <v>0.71499999999999997</v>
      </c>
      <c r="AI25" s="201"/>
      <c r="AJ25" s="201"/>
      <c r="AK25" s="201"/>
      <c r="AL25" s="201"/>
      <c r="AM25" s="201"/>
      <c r="AN25" s="201"/>
      <c r="AO25" s="181">
        <f t="shared" si="2"/>
        <v>0</v>
      </c>
      <c r="AP25" s="201"/>
      <c r="AQ25" s="201"/>
      <c r="AR25" s="203"/>
      <c r="AS25" s="221">
        <v>0</v>
      </c>
      <c r="AT25" s="221"/>
      <c r="AU25" s="221"/>
      <c r="AV25" s="181">
        <f t="shared" si="6"/>
        <v>0</v>
      </c>
      <c r="AW25" s="221"/>
      <c r="AX25" s="222"/>
      <c r="AY25" s="226"/>
      <c r="AZ25" s="221">
        <v>0</v>
      </c>
      <c r="BA25" s="201"/>
      <c r="BB25" s="201"/>
      <c r="BC25" s="221">
        <v>0</v>
      </c>
      <c r="BD25" s="201"/>
      <c r="BE25" s="201"/>
      <c r="BF25" s="201"/>
      <c r="BG25" s="221"/>
      <c r="BH25" s="201"/>
      <c r="BI25" s="201"/>
      <c r="BJ25" s="226">
        <f t="shared" si="7"/>
        <v>0</v>
      </c>
      <c r="BK25" s="201"/>
      <c r="BL25" s="201"/>
      <c r="BM25" s="201"/>
      <c r="BN25" s="221"/>
      <c r="BO25" s="201"/>
      <c r="BP25" s="201"/>
      <c r="BQ25" s="226">
        <f t="shared" ref="BQ25" si="9">BQ26</f>
        <v>0</v>
      </c>
      <c r="BR25" s="201"/>
      <c r="BS25" s="201"/>
      <c r="BT25" s="201"/>
      <c r="BU25" s="201"/>
      <c r="BV25" s="270"/>
      <c r="BW25" s="201"/>
      <c r="BX25" s="201"/>
      <c r="BY25" s="225">
        <f t="shared" ref="BY25:BY32" si="10">AO25-F25</f>
        <v>-2.86</v>
      </c>
      <c r="BZ25" s="201"/>
      <c r="CA25" s="201"/>
      <c r="CB25" s="19"/>
    </row>
    <row r="26" spans="1:80" ht="78.75" x14ac:dyDescent="0.25">
      <c r="A26" s="163" t="s">
        <v>394</v>
      </c>
      <c r="B26" s="164" t="s">
        <v>398</v>
      </c>
      <c r="C26" s="165" t="s">
        <v>397</v>
      </c>
      <c r="D26" s="201"/>
      <c r="E26" s="202"/>
      <c r="F26" s="181">
        <f>F27+F28+F29+F30</f>
        <v>2.86</v>
      </c>
      <c r="G26" s="181">
        <f t="shared" si="5"/>
        <v>0</v>
      </c>
      <c r="H26" s="181">
        <f t="shared" si="5"/>
        <v>0</v>
      </c>
      <c r="I26" s="181">
        <f t="shared" si="5"/>
        <v>0</v>
      </c>
      <c r="J26" s="192">
        <f>J27</f>
        <v>0</v>
      </c>
      <c r="K26" s="198"/>
      <c r="L26" s="201"/>
      <c r="M26" s="181">
        <f>M27+M28+M29+M30</f>
        <v>0.71499999999999997</v>
      </c>
      <c r="N26" s="201"/>
      <c r="O26" s="201"/>
      <c r="P26" s="203"/>
      <c r="Q26" s="192">
        <f>Q27</f>
        <v>0</v>
      </c>
      <c r="R26" s="201"/>
      <c r="S26" s="201"/>
      <c r="T26" s="181">
        <f>T27+T28+T29+T30</f>
        <v>0.71499999999999997</v>
      </c>
      <c r="U26" s="201"/>
      <c r="V26" s="201"/>
      <c r="W26" s="201"/>
      <c r="X26" s="192">
        <f>X27</f>
        <v>0</v>
      </c>
      <c r="Y26" s="201"/>
      <c r="Z26" s="201"/>
      <c r="AA26" s="181">
        <f>AA27+AA28+AA29+AA30</f>
        <v>0.71499999999999997</v>
      </c>
      <c r="AB26" s="201"/>
      <c r="AC26" s="201"/>
      <c r="AD26" s="204"/>
      <c r="AE26" s="192">
        <f>AE27</f>
        <v>0</v>
      </c>
      <c r="AF26" s="201"/>
      <c r="AG26" s="201"/>
      <c r="AH26" s="181">
        <f>AH27+AH28+AH29+AH30</f>
        <v>0.71499999999999997</v>
      </c>
      <c r="AI26" s="201"/>
      <c r="AJ26" s="201"/>
      <c r="AK26" s="201"/>
      <c r="AL26" s="201"/>
      <c r="AM26" s="201"/>
      <c r="AN26" s="201"/>
      <c r="AO26" s="181">
        <f t="shared" si="2"/>
        <v>0</v>
      </c>
      <c r="AP26" s="201"/>
      <c r="AQ26" s="201"/>
      <c r="AR26" s="203"/>
      <c r="AS26" s="221">
        <f>AS27</f>
        <v>0</v>
      </c>
      <c r="AT26" s="221"/>
      <c r="AU26" s="221"/>
      <c r="AV26" s="181">
        <f>AV27</f>
        <v>0</v>
      </c>
      <c r="AW26" s="221"/>
      <c r="AX26" s="222"/>
      <c r="AY26" s="226"/>
      <c r="AZ26" s="221">
        <v>0</v>
      </c>
      <c r="BA26" s="201"/>
      <c r="BB26" s="201"/>
      <c r="BC26" s="221">
        <v>0</v>
      </c>
      <c r="BD26" s="201"/>
      <c r="BE26" s="201"/>
      <c r="BF26" s="201"/>
      <c r="BG26" s="221"/>
      <c r="BH26" s="201"/>
      <c r="BI26" s="201"/>
      <c r="BJ26" s="226">
        <f>BJ27</f>
        <v>0</v>
      </c>
      <c r="BK26" s="201"/>
      <c r="BL26" s="201"/>
      <c r="BM26" s="201"/>
      <c r="BN26" s="221"/>
      <c r="BO26" s="201"/>
      <c r="BP26" s="201"/>
      <c r="BQ26" s="181"/>
      <c r="BR26" s="201"/>
      <c r="BS26" s="201"/>
      <c r="BT26" s="201"/>
      <c r="BU26" s="201"/>
      <c r="BV26" s="269"/>
      <c r="BW26" s="201"/>
      <c r="BX26" s="201"/>
      <c r="BY26" s="225">
        <f t="shared" si="10"/>
        <v>-2.86</v>
      </c>
      <c r="BZ26" s="201"/>
      <c r="CA26" s="201"/>
      <c r="CB26" s="19"/>
    </row>
    <row r="27" spans="1:80" ht="31.5" x14ac:dyDescent="0.25">
      <c r="A27" s="146" t="s">
        <v>394</v>
      </c>
      <c r="B27" s="284" t="s">
        <v>403</v>
      </c>
      <c r="C27" s="142" t="s">
        <v>395</v>
      </c>
      <c r="D27" s="138"/>
      <c r="E27" s="126"/>
      <c r="F27" s="156">
        <v>0.52939999999999998</v>
      </c>
      <c r="G27" s="138"/>
      <c r="H27" s="138"/>
      <c r="I27" s="138"/>
      <c r="J27" s="138">
        <v>0</v>
      </c>
      <c r="K27" s="138"/>
      <c r="L27" s="138"/>
      <c r="M27" s="262">
        <v>0.13234799999999999</v>
      </c>
      <c r="N27" s="138"/>
      <c r="O27" s="138"/>
      <c r="P27" s="195"/>
      <c r="Q27" s="191"/>
      <c r="R27" s="138"/>
      <c r="S27" s="138"/>
      <c r="T27" s="262">
        <v>0.13234799999999999</v>
      </c>
      <c r="U27" s="138"/>
      <c r="V27" s="138"/>
      <c r="W27" s="138"/>
      <c r="X27" s="138"/>
      <c r="Y27" s="138"/>
      <c r="Z27" s="156"/>
      <c r="AA27" s="262">
        <v>0.13234799999999999</v>
      </c>
      <c r="AB27" s="138"/>
      <c r="AC27" s="138"/>
      <c r="AD27" s="191"/>
      <c r="AE27" s="191"/>
      <c r="AF27" s="138"/>
      <c r="AG27" s="138"/>
      <c r="AH27" s="262">
        <v>0.13234799999999999</v>
      </c>
      <c r="AI27" s="138"/>
      <c r="AJ27" s="138"/>
      <c r="AK27" s="138"/>
      <c r="AL27" s="138"/>
      <c r="AM27" s="138"/>
      <c r="AN27" s="138"/>
      <c r="AO27" s="231">
        <f t="shared" si="2"/>
        <v>0</v>
      </c>
      <c r="AP27" s="138"/>
      <c r="AQ27" s="138"/>
      <c r="AR27" s="195"/>
      <c r="AS27" s="138">
        <v>0</v>
      </c>
      <c r="AT27" s="138"/>
      <c r="AU27" s="138"/>
      <c r="AV27" s="288">
        <v>0</v>
      </c>
      <c r="AW27" s="138"/>
      <c r="AX27" s="127"/>
      <c r="AY27" s="262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256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267"/>
      <c r="BW27" s="138"/>
      <c r="BX27" s="138"/>
      <c r="BY27" s="225">
        <f>AO27-F27</f>
        <v>-0.52939999999999998</v>
      </c>
      <c r="BZ27" s="138"/>
      <c r="CA27" s="138"/>
      <c r="CB27" s="19"/>
    </row>
    <row r="28" spans="1:80" ht="78.75" x14ac:dyDescent="0.25">
      <c r="A28" s="146" t="s">
        <v>394</v>
      </c>
      <c r="B28" s="284" t="s">
        <v>404</v>
      </c>
      <c r="C28" s="142" t="s">
        <v>395</v>
      </c>
      <c r="D28" s="275"/>
      <c r="E28" s="126"/>
      <c r="F28" s="156">
        <v>0.96919999999999995</v>
      </c>
      <c r="G28" s="275"/>
      <c r="H28" s="275"/>
      <c r="I28" s="275"/>
      <c r="J28" s="275">
        <v>0</v>
      </c>
      <c r="K28" s="275"/>
      <c r="L28" s="275"/>
      <c r="M28" s="262">
        <v>0.24229200000000001</v>
      </c>
      <c r="N28" s="275"/>
      <c r="O28" s="275"/>
      <c r="P28" s="195"/>
      <c r="Q28" s="191"/>
      <c r="R28" s="275"/>
      <c r="S28" s="275"/>
      <c r="T28" s="262">
        <v>0.24229200000000001</v>
      </c>
      <c r="U28" s="275"/>
      <c r="V28" s="275"/>
      <c r="W28" s="275"/>
      <c r="X28" s="275"/>
      <c r="Y28" s="275"/>
      <c r="Z28" s="156"/>
      <c r="AA28" s="156">
        <v>0.24229200000000001</v>
      </c>
      <c r="AB28" s="275"/>
      <c r="AC28" s="275"/>
      <c r="AD28" s="191"/>
      <c r="AE28" s="191"/>
      <c r="AF28" s="275"/>
      <c r="AG28" s="275"/>
      <c r="AH28" s="262">
        <v>0.24229200000000001</v>
      </c>
      <c r="AI28" s="275"/>
      <c r="AJ28" s="275"/>
      <c r="AK28" s="275"/>
      <c r="AL28" s="275"/>
      <c r="AM28" s="275"/>
      <c r="AN28" s="275"/>
      <c r="AO28" s="231"/>
      <c r="AP28" s="275"/>
      <c r="AQ28" s="275"/>
      <c r="AR28" s="195"/>
      <c r="AS28" s="275"/>
      <c r="AT28" s="275"/>
      <c r="AU28" s="275"/>
      <c r="AV28" s="288">
        <v>0</v>
      </c>
      <c r="AW28" s="275"/>
      <c r="AX28" s="127"/>
      <c r="AY28" s="262"/>
      <c r="AZ28" s="275"/>
      <c r="BA28" s="275"/>
      <c r="BB28" s="275"/>
      <c r="BC28" s="275"/>
      <c r="BD28" s="275"/>
      <c r="BE28" s="275"/>
      <c r="BF28" s="275"/>
      <c r="BG28" s="275"/>
      <c r="BH28" s="275"/>
      <c r="BI28" s="275"/>
      <c r="BJ28" s="256"/>
      <c r="BK28" s="275"/>
      <c r="BL28" s="275"/>
      <c r="BM28" s="275"/>
      <c r="BN28" s="275"/>
      <c r="BO28" s="275"/>
      <c r="BP28" s="275"/>
      <c r="BQ28" s="275"/>
      <c r="BR28" s="275"/>
      <c r="BS28" s="275"/>
      <c r="BT28" s="275"/>
      <c r="BU28" s="275"/>
      <c r="BV28" s="275"/>
      <c r="BW28" s="275"/>
      <c r="BX28" s="275"/>
      <c r="BY28" s="225">
        <f t="shared" ref="BY28:BY30" si="11">AO28-F28</f>
        <v>-0.96919999999999995</v>
      </c>
      <c r="BZ28" s="275"/>
      <c r="CA28" s="275"/>
      <c r="CB28" s="19"/>
    </row>
    <row r="29" spans="1:80" ht="47.25" x14ac:dyDescent="0.25">
      <c r="A29" s="146" t="s">
        <v>394</v>
      </c>
      <c r="B29" s="284" t="s">
        <v>405</v>
      </c>
      <c r="C29" s="142" t="s">
        <v>395</v>
      </c>
      <c r="D29" s="275"/>
      <c r="E29" s="126"/>
      <c r="F29" s="156">
        <v>0.25259999999999999</v>
      </c>
      <c r="G29" s="275"/>
      <c r="H29" s="275"/>
      <c r="I29" s="275"/>
      <c r="J29" s="275">
        <v>0</v>
      </c>
      <c r="K29" s="275"/>
      <c r="L29" s="275"/>
      <c r="M29" s="262">
        <v>6.3150999999999999E-2</v>
      </c>
      <c r="N29" s="275"/>
      <c r="O29" s="275"/>
      <c r="P29" s="195"/>
      <c r="Q29" s="191"/>
      <c r="R29" s="275"/>
      <c r="S29" s="275"/>
      <c r="T29" s="262">
        <v>6.3150999999999999E-2</v>
      </c>
      <c r="U29" s="275"/>
      <c r="V29" s="275"/>
      <c r="W29" s="275"/>
      <c r="X29" s="275"/>
      <c r="Y29" s="275"/>
      <c r="Z29" s="156"/>
      <c r="AA29" s="156">
        <v>6.3150999999999999E-2</v>
      </c>
      <c r="AB29" s="275"/>
      <c r="AC29" s="275"/>
      <c r="AD29" s="191"/>
      <c r="AE29" s="191"/>
      <c r="AF29" s="275"/>
      <c r="AG29" s="275"/>
      <c r="AH29" s="262">
        <v>6.3150999999999999E-2</v>
      </c>
      <c r="AI29" s="275"/>
      <c r="AJ29" s="275"/>
      <c r="AK29" s="275"/>
      <c r="AL29" s="275"/>
      <c r="AM29" s="275"/>
      <c r="AN29" s="275"/>
      <c r="AO29" s="231"/>
      <c r="AP29" s="275"/>
      <c r="AQ29" s="275"/>
      <c r="AR29" s="195"/>
      <c r="AS29" s="275"/>
      <c r="AT29" s="275"/>
      <c r="AU29" s="275"/>
      <c r="AV29" s="288">
        <v>0</v>
      </c>
      <c r="AW29" s="275"/>
      <c r="AX29" s="127"/>
      <c r="AY29" s="262"/>
      <c r="AZ29" s="275"/>
      <c r="BA29" s="275"/>
      <c r="BB29" s="275"/>
      <c r="BC29" s="275"/>
      <c r="BD29" s="275"/>
      <c r="BE29" s="275"/>
      <c r="BF29" s="275"/>
      <c r="BG29" s="275"/>
      <c r="BH29" s="275"/>
      <c r="BI29" s="275"/>
      <c r="BJ29" s="256"/>
      <c r="BK29" s="275"/>
      <c r="BL29" s="275"/>
      <c r="BM29" s="275"/>
      <c r="BN29" s="275"/>
      <c r="BO29" s="275"/>
      <c r="BP29" s="275"/>
      <c r="BQ29" s="275"/>
      <c r="BR29" s="275"/>
      <c r="BS29" s="275"/>
      <c r="BT29" s="275"/>
      <c r="BU29" s="275"/>
      <c r="BV29" s="275"/>
      <c r="BW29" s="275"/>
      <c r="BX29" s="275"/>
      <c r="BY29" s="225">
        <f t="shared" si="11"/>
        <v>-0.25259999999999999</v>
      </c>
      <c r="BZ29" s="275"/>
      <c r="CA29" s="275"/>
      <c r="CB29" s="19"/>
    </row>
    <row r="30" spans="1:80" ht="47.25" x14ac:dyDescent="0.25">
      <c r="A30" s="146" t="s">
        <v>394</v>
      </c>
      <c r="B30" s="284" t="s">
        <v>406</v>
      </c>
      <c r="C30" s="142" t="s">
        <v>395</v>
      </c>
      <c r="D30" s="275"/>
      <c r="E30" s="126"/>
      <c r="F30" s="156">
        <v>1.1088</v>
      </c>
      <c r="G30" s="275"/>
      <c r="H30" s="275"/>
      <c r="I30" s="262">
        <f>P30+W30+AD30+AK30</f>
        <v>0.65</v>
      </c>
      <c r="J30" s="275">
        <v>0</v>
      </c>
      <c r="K30" s="275"/>
      <c r="L30" s="275"/>
      <c r="M30" s="262">
        <v>0.27720899999999998</v>
      </c>
      <c r="N30" s="275"/>
      <c r="O30" s="275"/>
      <c r="P30" s="279">
        <v>0.16250000000000001</v>
      </c>
      <c r="Q30" s="191"/>
      <c r="R30" s="275"/>
      <c r="S30" s="275"/>
      <c r="T30" s="262">
        <v>0.27720899999999998</v>
      </c>
      <c r="U30" s="275"/>
      <c r="V30" s="275"/>
      <c r="W30" s="275">
        <v>0.16250000000000001</v>
      </c>
      <c r="X30" s="275"/>
      <c r="Y30" s="275"/>
      <c r="Z30" s="156"/>
      <c r="AA30" s="156">
        <v>0.27720899999999998</v>
      </c>
      <c r="AB30" s="275"/>
      <c r="AC30" s="275"/>
      <c r="AD30" s="279">
        <v>0.16250000000000001</v>
      </c>
      <c r="AE30" s="191"/>
      <c r="AF30" s="275"/>
      <c r="AG30" s="275"/>
      <c r="AH30" s="262">
        <v>0.27720899999999998</v>
      </c>
      <c r="AI30" s="275"/>
      <c r="AJ30" s="275"/>
      <c r="AK30" s="279">
        <v>0.16250000000000001</v>
      </c>
      <c r="AL30" s="275"/>
      <c r="AM30" s="275"/>
      <c r="AN30" s="275"/>
      <c r="AO30" s="231"/>
      <c r="AP30" s="275"/>
      <c r="AQ30" s="275"/>
      <c r="AR30" s="195"/>
      <c r="AS30" s="275"/>
      <c r="AT30" s="275"/>
      <c r="AU30" s="275"/>
      <c r="AV30" s="288">
        <v>0</v>
      </c>
      <c r="AW30" s="275"/>
      <c r="AX30" s="127"/>
      <c r="AY30" s="262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56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25">
        <f t="shared" si="11"/>
        <v>-1.1088</v>
      </c>
      <c r="BZ30" s="275"/>
      <c r="CA30" s="275"/>
      <c r="CB30" s="19"/>
    </row>
    <row r="31" spans="1:80" ht="31.5" x14ac:dyDescent="0.25">
      <c r="A31" s="143" t="s">
        <v>242</v>
      </c>
      <c r="B31" s="144" t="s">
        <v>358</v>
      </c>
      <c r="C31" s="145" t="s">
        <v>397</v>
      </c>
      <c r="D31" s="205"/>
      <c r="E31" s="206"/>
      <c r="F31" s="173">
        <f>F32</f>
        <v>0</v>
      </c>
      <c r="G31" s="205"/>
      <c r="H31" s="205"/>
      <c r="I31" s="205"/>
      <c r="J31" s="205"/>
      <c r="K31" s="205"/>
      <c r="L31" s="205"/>
      <c r="M31" s="173">
        <f>M32</f>
        <v>0</v>
      </c>
      <c r="N31" s="205"/>
      <c r="O31" s="205"/>
      <c r="P31" s="207"/>
      <c r="Q31" s="205"/>
      <c r="R31" s="205"/>
      <c r="S31" s="205"/>
      <c r="T31" s="173">
        <f>T32</f>
        <v>0</v>
      </c>
      <c r="U31" s="205"/>
      <c r="V31" s="205"/>
      <c r="W31" s="205"/>
      <c r="X31" s="205"/>
      <c r="Y31" s="205"/>
      <c r="Z31" s="205"/>
      <c r="AA31" s="173">
        <f>AA32</f>
        <v>0</v>
      </c>
      <c r="AB31" s="205"/>
      <c r="AC31" s="205"/>
      <c r="AD31" s="208"/>
      <c r="AE31" s="208"/>
      <c r="AF31" s="205"/>
      <c r="AG31" s="205"/>
      <c r="AH31" s="173">
        <f>AH32</f>
        <v>0</v>
      </c>
      <c r="AI31" s="205"/>
      <c r="AJ31" s="205"/>
      <c r="AK31" s="205"/>
      <c r="AL31" s="205"/>
      <c r="AM31" s="205"/>
      <c r="AN31" s="205"/>
      <c r="AO31" s="173">
        <f>AV31+BC31+BJ31+BQ31</f>
        <v>0</v>
      </c>
      <c r="AP31" s="205"/>
      <c r="AQ31" s="205"/>
      <c r="AR31" s="205"/>
      <c r="AS31" s="205"/>
      <c r="AT31" s="205"/>
      <c r="AU31" s="205"/>
      <c r="AV31" s="173">
        <v>0</v>
      </c>
      <c r="AW31" s="173">
        <f t="shared" ref="AW31:AX31" si="12">AW32</f>
        <v>0</v>
      </c>
      <c r="AX31" s="173">
        <f t="shared" si="12"/>
        <v>0</v>
      </c>
      <c r="AY31" s="173"/>
      <c r="AZ31" s="205"/>
      <c r="BA31" s="205"/>
      <c r="BB31" s="205"/>
      <c r="BC31" s="223">
        <v>0</v>
      </c>
      <c r="BD31" s="205"/>
      <c r="BE31" s="205"/>
      <c r="BF31" s="205"/>
      <c r="BG31" s="205"/>
      <c r="BH31" s="205"/>
      <c r="BI31" s="205"/>
      <c r="BJ31" s="223">
        <f>BJ32</f>
        <v>0</v>
      </c>
      <c r="BK31" s="205"/>
      <c r="BL31" s="205"/>
      <c r="BM31" s="205"/>
      <c r="BN31" s="205"/>
      <c r="BO31" s="205"/>
      <c r="BP31" s="205"/>
      <c r="BQ31" s="223">
        <v>0</v>
      </c>
      <c r="BR31" s="205"/>
      <c r="BS31" s="205"/>
      <c r="BT31" s="205"/>
      <c r="BU31" s="205"/>
      <c r="BV31" s="205"/>
      <c r="BW31" s="205"/>
      <c r="BX31" s="205"/>
      <c r="BY31" s="225">
        <f t="shared" si="10"/>
        <v>0</v>
      </c>
      <c r="BZ31" s="205"/>
      <c r="CA31" s="205"/>
      <c r="CB31" s="19"/>
    </row>
    <row r="32" spans="1:80" x14ac:dyDescent="0.25">
      <c r="A32" s="146" t="s">
        <v>359</v>
      </c>
      <c r="B32" s="268" t="s">
        <v>399</v>
      </c>
      <c r="C32" s="142" t="s">
        <v>395</v>
      </c>
      <c r="D32" s="138"/>
      <c r="E32" s="126"/>
      <c r="F32" s="157">
        <v>0</v>
      </c>
      <c r="G32" s="138"/>
      <c r="H32" s="138"/>
      <c r="I32" s="138"/>
      <c r="J32" s="138"/>
      <c r="K32" s="138"/>
      <c r="L32" s="138"/>
      <c r="M32" s="138">
        <v>0</v>
      </c>
      <c r="N32" s="138"/>
      <c r="O32" s="138"/>
      <c r="P32" s="195"/>
      <c r="Q32" s="138"/>
      <c r="R32" s="138"/>
      <c r="S32" s="138"/>
      <c r="T32" s="138">
        <v>0</v>
      </c>
      <c r="U32" s="138"/>
      <c r="V32" s="138"/>
      <c r="W32" s="138"/>
      <c r="X32" s="138"/>
      <c r="Y32" s="138"/>
      <c r="Z32" s="138"/>
      <c r="AA32" s="138">
        <v>0</v>
      </c>
      <c r="AB32" s="138"/>
      <c r="AC32" s="138"/>
      <c r="AD32" s="191"/>
      <c r="AE32" s="191"/>
      <c r="AF32" s="138"/>
      <c r="AG32" s="138"/>
      <c r="AH32" s="138">
        <v>0</v>
      </c>
      <c r="AI32" s="138"/>
      <c r="AJ32" s="138"/>
      <c r="AK32" s="138"/>
      <c r="AL32" s="138"/>
      <c r="AM32" s="138"/>
      <c r="AN32" s="138"/>
      <c r="AO32" s="231">
        <f>AV32+BC32+BJ32+BQ32</f>
        <v>0</v>
      </c>
      <c r="AP32" s="138"/>
      <c r="AQ32" s="138"/>
      <c r="AR32" s="138"/>
      <c r="AS32" s="138"/>
      <c r="AT32" s="138"/>
      <c r="AU32" s="138"/>
      <c r="AV32" s="137"/>
      <c r="AW32" s="138"/>
      <c r="AX32" s="127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225">
        <f t="shared" si="10"/>
        <v>0</v>
      </c>
      <c r="BZ32" s="138"/>
      <c r="CA32" s="138"/>
      <c r="CB32" s="19"/>
    </row>
    <row r="33" spans="1:80" x14ac:dyDescent="0.25">
      <c r="A33" s="150"/>
      <c r="B33" s="299"/>
      <c r="C33" s="154"/>
      <c r="D33" s="300"/>
      <c r="E33" s="301"/>
      <c r="F33" s="302"/>
      <c r="G33" s="300"/>
      <c r="H33" s="300"/>
      <c r="I33" s="300"/>
      <c r="J33" s="300"/>
      <c r="K33" s="300"/>
      <c r="L33" s="300"/>
      <c r="M33" s="300"/>
      <c r="N33" s="300"/>
      <c r="O33" s="300"/>
      <c r="P33" s="303"/>
      <c r="Q33" s="300"/>
      <c r="R33" s="300"/>
      <c r="S33" s="300"/>
      <c r="T33" s="300"/>
      <c r="U33" s="300"/>
      <c r="V33" s="300"/>
      <c r="W33" s="300"/>
      <c r="X33" s="300"/>
      <c r="Y33" s="300"/>
      <c r="Z33" s="300"/>
      <c r="AA33" s="300"/>
      <c r="AB33" s="300"/>
      <c r="AC33" s="300"/>
      <c r="AD33" s="304"/>
      <c r="AE33" s="304"/>
      <c r="AF33" s="300"/>
      <c r="AG33" s="300"/>
      <c r="AH33" s="300"/>
      <c r="AI33" s="300"/>
      <c r="AJ33" s="300"/>
      <c r="AK33" s="300"/>
      <c r="AL33" s="300"/>
      <c r="AM33" s="300"/>
      <c r="AN33" s="300"/>
      <c r="AO33" s="305"/>
      <c r="AP33" s="300"/>
      <c r="AQ33" s="300"/>
      <c r="AR33" s="300"/>
      <c r="AS33" s="300"/>
      <c r="AT33" s="300"/>
      <c r="AU33" s="300"/>
      <c r="AV33" s="291"/>
      <c r="AW33" s="300"/>
      <c r="AX33" s="306"/>
      <c r="AY33" s="300"/>
      <c r="AZ33" s="300"/>
      <c r="BA33" s="300"/>
      <c r="BB33" s="300"/>
      <c r="BC33" s="300"/>
      <c r="BD33" s="300"/>
      <c r="BE33" s="300"/>
      <c r="BF33" s="300"/>
      <c r="BG33" s="300"/>
      <c r="BH33" s="300"/>
      <c r="BI33" s="300"/>
      <c r="BJ33" s="300"/>
      <c r="BK33" s="300"/>
      <c r="BL33" s="300"/>
      <c r="BM33" s="300"/>
      <c r="BN33" s="300"/>
      <c r="BO33" s="300"/>
      <c r="BP33" s="300"/>
      <c r="BQ33" s="300"/>
      <c r="BR33" s="300"/>
      <c r="BS33" s="300"/>
      <c r="BT33" s="300"/>
      <c r="BU33" s="300"/>
      <c r="BV33" s="300"/>
      <c r="BW33" s="300"/>
      <c r="BX33" s="300"/>
      <c r="BY33" s="307"/>
      <c r="BZ33" s="300"/>
      <c r="CA33" s="300"/>
      <c r="CB33" s="19"/>
    </row>
    <row r="34" spans="1:80" x14ac:dyDescent="0.25">
      <c r="A34" s="150"/>
      <c r="B34" s="299"/>
      <c r="C34" s="154"/>
      <c r="D34" s="300"/>
      <c r="E34" s="301"/>
      <c r="F34" s="302"/>
      <c r="G34" s="300"/>
      <c r="H34" s="300"/>
      <c r="I34" s="300"/>
      <c r="J34" s="300"/>
      <c r="K34" s="300"/>
      <c r="L34" s="300"/>
      <c r="M34" s="300"/>
      <c r="N34" s="300"/>
      <c r="O34" s="300"/>
      <c r="P34" s="303"/>
      <c r="Q34" s="300"/>
      <c r="R34" s="300"/>
      <c r="S34" s="300"/>
      <c r="T34" s="300"/>
      <c r="U34" s="300"/>
      <c r="V34" s="300"/>
      <c r="W34" s="300"/>
      <c r="X34" s="300"/>
      <c r="Y34" s="300"/>
      <c r="Z34" s="300"/>
      <c r="AA34" s="300"/>
      <c r="AB34" s="300"/>
      <c r="AC34" s="300"/>
      <c r="AD34" s="304"/>
      <c r="AE34" s="304"/>
      <c r="AF34" s="300"/>
      <c r="AG34" s="300"/>
      <c r="AH34" s="300"/>
      <c r="AI34" s="300"/>
      <c r="AJ34" s="300"/>
      <c r="AK34" s="300"/>
      <c r="AL34" s="300"/>
      <c r="AM34" s="300"/>
      <c r="AN34" s="300"/>
      <c r="AO34" s="305"/>
      <c r="AP34" s="300"/>
      <c r="AQ34" s="300"/>
      <c r="AR34" s="300"/>
      <c r="AS34" s="300"/>
      <c r="AT34" s="300"/>
      <c r="AU34" s="300"/>
      <c r="AV34" s="291"/>
      <c r="AW34" s="300"/>
      <c r="AX34" s="306"/>
      <c r="AY34" s="300"/>
      <c r="AZ34" s="300"/>
      <c r="BA34" s="300"/>
      <c r="BB34" s="300"/>
      <c r="BC34" s="300"/>
      <c r="BD34" s="300"/>
      <c r="BE34" s="300"/>
      <c r="BF34" s="300"/>
      <c r="BG34" s="300"/>
      <c r="BH34" s="300"/>
      <c r="BI34" s="300"/>
      <c r="BJ34" s="300"/>
      <c r="BK34" s="300"/>
      <c r="BL34" s="300"/>
      <c r="BM34" s="300"/>
      <c r="BN34" s="300"/>
      <c r="BO34" s="300"/>
      <c r="BP34" s="300"/>
      <c r="BQ34" s="300"/>
      <c r="BR34" s="300"/>
      <c r="BS34" s="300"/>
      <c r="BT34" s="300"/>
      <c r="BU34" s="300"/>
      <c r="BV34" s="300"/>
      <c r="BW34" s="300"/>
      <c r="BX34" s="300"/>
      <c r="BY34" s="307"/>
      <c r="BZ34" s="300"/>
      <c r="CA34" s="300"/>
      <c r="CB34" s="19"/>
    </row>
    <row r="35" spans="1:80" s="87" customFormat="1" x14ac:dyDescent="0.25">
      <c r="A35" s="139"/>
      <c r="B35" s="139"/>
      <c r="D35" s="188"/>
      <c r="E35" s="188"/>
      <c r="F35" s="188"/>
      <c r="G35" s="188"/>
      <c r="H35" s="188"/>
      <c r="I35" s="188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  <c r="BO35" s="189"/>
      <c r="BP35" s="189"/>
      <c r="BQ35" s="189"/>
      <c r="BR35" s="189"/>
      <c r="BS35" s="189"/>
      <c r="BT35" s="189"/>
      <c r="BU35" s="189"/>
      <c r="BV35" s="189"/>
      <c r="BW35" s="189"/>
      <c r="BX35" s="189"/>
      <c r="BY35" s="189"/>
      <c r="BZ35" s="189"/>
      <c r="CA35" s="190"/>
    </row>
    <row r="37" spans="1:80" ht="23.25" x14ac:dyDescent="0.35">
      <c r="A37" s="349" t="s">
        <v>414</v>
      </c>
      <c r="B37" s="350"/>
      <c r="C37" s="350"/>
      <c r="D37" s="350"/>
      <c r="E37" s="350"/>
      <c r="F37" s="350"/>
      <c r="G37" s="350"/>
      <c r="H37" s="350"/>
      <c r="I37" s="350"/>
      <c r="J37" s="350"/>
      <c r="K37" s="350"/>
      <c r="L37" s="350"/>
      <c r="M37" s="350"/>
      <c r="N37" s="351"/>
      <c r="O37" s="351"/>
      <c r="P37" s="351"/>
    </row>
  </sheetData>
  <customSheetViews>
    <customSheetView guid="{500C2F4F-1743-499A-A051-20565DBF52B2}" scale="70" showPageBreaks="1" printArea="1" view="pageBreakPreview">
      <selection activeCell="N30" sqref="N30"/>
      <pageMargins left="0.78740157480314965" right="0.39370078740157483" top="0.78740157480314965" bottom="0.78740157480314965" header="0.31496062992125984" footer="0.31496062992125984"/>
      <printOptions horizontalCentered="1"/>
      <pageSetup paperSize="9" scale="80" orientation="landscape" r:id="rId1"/>
      <headerFooter alignWithMargins="0"/>
    </customSheetView>
  </customSheetViews>
  <mergeCells count="40">
    <mergeCell ref="A12:AM12"/>
    <mergeCell ref="A13:AM13"/>
    <mergeCell ref="D15:D19"/>
    <mergeCell ref="A15:A19"/>
    <mergeCell ref="B15:B19"/>
    <mergeCell ref="C15:C19"/>
    <mergeCell ref="E16:AM16"/>
    <mergeCell ref="F18:K18"/>
    <mergeCell ref="M18:R18"/>
    <mergeCell ref="E15:BV15"/>
    <mergeCell ref="AN16:BV16"/>
    <mergeCell ref="A4:AM4"/>
    <mergeCell ref="A5:AM5"/>
    <mergeCell ref="A7:AM7"/>
    <mergeCell ref="A8:AM8"/>
    <mergeCell ref="A10:AM10"/>
    <mergeCell ref="CA15:CA19"/>
    <mergeCell ref="T18:Y18"/>
    <mergeCell ref="AA18:AF18"/>
    <mergeCell ref="AH18:AM18"/>
    <mergeCell ref="AV18:BA18"/>
    <mergeCell ref="BC18:BH18"/>
    <mergeCell ref="BJ18:BO18"/>
    <mergeCell ref="BQ18:BV18"/>
    <mergeCell ref="AU17:BA17"/>
    <mergeCell ref="BB17:BH17"/>
    <mergeCell ref="BI17:BO17"/>
    <mergeCell ref="BP17:BV17"/>
    <mergeCell ref="BW15:BZ17"/>
    <mergeCell ref="BY18:BZ18"/>
    <mergeCell ref="A37:P37"/>
    <mergeCell ref="AN17:AT17"/>
    <mergeCell ref="BW18:BX18"/>
    <mergeCell ref="AO18:AT18"/>
    <mergeCell ref="E17:K17"/>
    <mergeCell ref="L17:R17"/>
    <mergeCell ref="S17:Y17"/>
    <mergeCell ref="Z17:AF17"/>
    <mergeCell ref="AG17:AM17"/>
    <mergeCell ref="A21:C2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2" fitToWidth="2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X51"/>
  <sheetViews>
    <sheetView view="pageBreakPreview" zoomScale="70" zoomScaleNormal="79" zoomScaleSheetLayoutView="70" workbookViewId="0">
      <selection activeCell="Z28" sqref="Z28:AC28"/>
    </sheetView>
  </sheetViews>
  <sheetFormatPr defaultRowHeight="15.75" x14ac:dyDescent="0.25"/>
  <cols>
    <col min="1" max="1" width="9.125" style="4" customWidth="1"/>
    <col min="2" max="2" width="40.25" style="4" customWidth="1"/>
    <col min="3" max="3" width="8.125" style="4" customWidth="1"/>
    <col min="4" max="4" width="10" style="4" customWidth="1"/>
    <col min="5" max="6" width="6.25" style="5" customWidth="1"/>
    <col min="7" max="7" width="8.875" style="5" customWidth="1"/>
    <col min="8" max="8" width="7.75" style="5" customWidth="1"/>
    <col min="9" max="10" width="6.25" style="5" customWidth="1"/>
    <col min="11" max="11" width="7.875" style="5" customWidth="1"/>
    <col min="12" max="12" width="8.875" style="5" customWidth="1"/>
    <col min="13" max="15" width="6.25" style="5" customWidth="1"/>
    <col min="16" max="16" width="7" style="5" customWidth="1"/>
    <col min="17" max="17" width="8.875" style="5" customWidth="1"/>
    <col min="18" max="20" width="6.25" style="5" customWidth="1"/>
    <col min="21" max="21" width="6.75" style="5" customWidth="1"/>
    <col min="22" max="22" width="8.875" style="5" customWidth="1"/>
    <col min="23" max="24" width="6.25" style="5" customWidth="1"/>
    <col min="25" max="25" width="6.25" style="4" customWidth="1"/>
    <col min="26" max="26" width="7.5" style="4" customWidth="1"/>
    <col min="27" max="27" width="8.875" style="4" customWidth="1"/>
    <col min="28" max="29" width="6.25" style="4" customWidth="1"/>
    <col min="30" max="30" width="10" style="4" customWidth="1"/>
    <col min="31" max="32" width="6.25" style="4" customWidth="1"/>
    <col min="33" max="33" width="8.875" style="4" bestFit="1" customWidth="1"/>
    <col min="34" max="37" width="6.25" style="4" customWidth="1"/>
    <col min="38" max="38" width="8.875" style="4" bestFit="1" customWidth="1"/>
    <col min="39" max="39" width="7.125" style="4" customWidth="1"/>
    <col min="40" max="42" width="6.25" style="4" customWidth="1"/>
    <col min="43" max="43" width="8.875" style="4" bestFit="1" customWidth="1"/>
    <col min="44" max="47" width="6.25" style="4" customWidth="1"/>
    <col min="48" max="48" width="8.875" style="4" bestFit="1" customWidth="1"/>
    <col min="49" max="52" width="6.25" style="4" customWidth="1"/>
    <col min="53" max="53" width="8.875" style="4" bestFit="1" customWidth="1"/>
    <col min="54" max="55" width="6.25" style="4" customWidth="1"/>
    <col min="56" max="276" width="9" style="4"/>
    <col min="277" max="277" width="36.875" style="4" bestFit="1" customWidth="1"/>
    <col min="278" max="278" width="7.125" style="4" customWidth="1"/>
    <col min="279" max="279" width="6" style="4" customWidth="1"/>
    <col min="280" max="280" width="5.75" style="4" customWidth="1"/>
    <col min="281" max="281" width="10.5" style="4" customWidth="1"/>
    <col min="282" max="282" width="7.5" style="4" customWidth="1"/>
    <col min="283" max="283" width="6.375" style="4" customWidth="1"/>
    <col min="284" max="284" width="6.5" style="4" customWidth="1"/>
    <col min="285" max="285" width="6.375" style="4" customWidth="1"/>
    <col min="286" max="286" width="7.875" style="4" customWidth="1"/>
    <col min="287" max="287" width="7.75" style="4" customWidth="1"/>
    <col min="288" max="291" width="6.5" style="4" customWidth="1"/>
    <col min="292" max="292" width="6.875" style="4" customWidth="1"/>
    <col min="293" max="293" width="9" style="4"/>
    <col min="294" max="294" width="6.125" style="4" customWidth="1"/>
    <col min="295" max="295" width="7.5" style="4" customWidth="1"/>
    <col min="296" max="296" width="7.625" style="4" customWidth="1"/>
    <col min="297" max="297" width="7.75" style="4" customWidth="1"/>
    <col min="298" max="298" width="10.125" style="4" bestFit="1" customWidth="1"/>
    <col min="299" max="299" width="12" style="4" customWidth="1"/>
    <col min="300" max="300" width="10.25" style="4" bestFit="1" customWidth="1"/>
    <col min="301" max="301" width="8.75" style="4" bestFit="1" customWidth="1"/>
    <col min="302" max="302" width="7.75" style="4" customWidth="1"/>
    <col min="303" max="303" width="9.125" style="4" customWidth="1"/>
    <col min="304" max="304" width="9.875" style="4" customWidth="1"/>
    <col min="305" max="305" width="7.75" style="4" customWidth="1"/>
    <col min="306" max="306" width="9.375" style="4" customWidth="1"/>
    <col min="307" max="307" width="9" style="4"/>
    <col min="308" max="308" width="5.875" style="4" customWidth="1"/>
    <col min="309" max="309" width="7.125" style="4" customWidth="1"/>
    <col min="310" max="310" width="8.125" style="4" customWidth="1"/>
    <col min="311" max="311" width="10.25" style="4" customWidth="1"/>
    <col min="312" max="532" width="9" style="4"/>
    <col min="533" max="533" width="36.875" style="4" bestFit="1" customWidth="1"/>
    <col min="534" max="534" width="7.125" style="4" customWidth="1"/>
    <col min="535" max="535" width="6" style="4" customWidth="1"/>
    <col min="536" max="536" width="5.75" style="4" customWidth="1"/>
    <col min="537" max="537" width="10.5" style="4" customWidth="1"/>
    <col min="538" max="538" width="7.5" style="4" customWidth="1"/>
    <col min="539" max="539" width="6.375" style="4" customWidth="1"/>
    <col min="540" max="540" width="6.5" style="4" customWidth="1"/>
    <col min="541" max="541" width="6.375" style="4" customWidth="1"/>
    <col min="542" max="542" width="7.875" style="4" customWidth="1"/>
    <col min="543" max="543" width="7.75" style="4" customWidth="1"/>
    <col min="544" max="547" width="6.5" style="4" customWidth="1"/>
    <col min="548" max="548" width="6.875" style="4" customWidth="1"/>
    <col min="549" max="549" width="9" style="4"/>
    <col min="550" max="550" width="6.125" style="4" customWidth="1"/>
    <col min="551" max="551" width="7.5" style="4" customWidth="1"/>
    <col min="552" max="552" width="7.625" style="4" customWidth="1"/>
    <col min="553" max="553" width="7.75" style="4" customWidth="1"/>
    <col min="554" max="554" width="10.125" style="4" bestFit="1" customWidth="1"/>
    <col min="555" max="555" width="12" style="4" customWidth="1"/>
    <col min="556" max="556" width="10.25" style="4" bestFit="1" customWidth="1"/>
    <col min="557" max="557" width="8.75" style="4" bestFit="1" customWidth="1"/>
    <col min="558" max="558" width="7.75" style="4" customWidth="1"/>
    <col min="559" max="559" width="9.125" style="4" customWidth="1"/>
    <col min="560" max="560" width="9.875" style="4" customWidth="1"/>
    <col min="561" max="561" width="7.75" style="4" customWidth="1"/>
    <col min="562" max="562" width="9.375" style="4" customWidth="1"/>
    <col min="563" max="563" width="9" style="4"/>
    <col min="564" max="564" width="5.875" style="4" customWidth="1"/>
    <col min="565" max="565" width="7.125" style="4" customWidth="1"/>
    <col min="566" max="566" width="8.125" style="4" customWidth="1"/>
    <col min="567" max="567" width="10.25" style="4" customWidth="1"/>
    <col min="568" max="788" width="9" style="4"/>
    <col min="789" max="789" width="36.875" style="4" bestFit="1" customWidth="1"/>
    <col min="790" max="790" width="7.125" style="4" customWidth="1"/>
    <col min="791" max="791" width="6" style="4" customWidth="1"/>
    <col min="792" max="792" width="5.75" style="4" customWidth="1"/>
    <col min="793" max="793" width="10.5" style="4" customWidth="1"/>
    <col min="794" max="794" width="7.5" style="4" customWidth="1"/>
    <col min="795" max="795" width="6.375" style="4" customWidth="1"/>
    <col min="796" max="796" width="6.5" style="4" customWidth="1"/>
    <col min="797" max="797" width="6.375" style="4" customWidth="1"/>
    <col min="798" max="798" width="7.875" style="4" customWidth="1"/>
    <col min="799" max="799" width="7.75" style="4" customWidth="1"/>
    <col min="800" max="803" width="6.5" style="4" customWidth="1"/>
    <col min="804" max="804" width="6.875" style="4" customWidth="1"/>
    <col min="805" max="805" width="9" style="4"/>
    <col min="806" max="806" width="6.125" style="4" customWidth="1"/>
    <col min="807" max="807" width="7.5" style="4" customWidth="1"/>
    <col min="808" max="808" width="7.625" style="4" customWidth="1"/>
    <col min="809" max="809" width="7.75" style="4" customWidth="1"/>
    <col min="810" max="810" width="10.125" style="4" bestFit="1" customWidth="1"/>
    <col min="811" max="811" width="12" style="4" customWidth="1"/>
    <col min="812" max="812" width="10.25" style="4" bestFit="1" customWidth="1"/>
    <col min="813" max="813" width="8.75" style="4" bestFit="1" customWidth="1"/>
    <col min="814" max="814" width="7.75" style="4" customWidth="1"/>
    <col min="815" max="815" width="9.125" style="4" customWidth="1"/>
    <col min="816" max="816" width="9.875" style="4" customWidth="1"/>
    <col min="817" max="817" width="7.75" style="4" customWidth="1"/>
    <col min="818" max="818" width="9.375" style="4" customWidth="1"/>
    <col min="819" max="819" width="9" style="4"/>
    <col min="820" max="820" width="5.875" style="4" customWidth="1"/>
    <col min="821" max="821" width="7.125" style="4" customWidth="1"/>
    <col min="822" max="822" width="8.125" style="4" customWidth="1"/>
    <col min="823" max="823" width="10.25" style="4" customWidth="1"/>
    <col min="824" max="1044" width="9" style="4"/>
    <col min="1045" max="1045" width="36.875" style="4" bestFit="1" customWidth="1"/>
    <col min="1046" max="1046" width="7.125" style="4" customWidth="1"/>
    <col min="1047" max="1047" width="6" style="4" customWidth="1"/>
    <col min="1048" max="1048" width="5.75" style="4" customWidth="1"/>
    <col min="1049" max="1049" width="10.5" style="4" customWidth="1"/>
    <col min="1050" max="1050" width="7.5" style="4" customWidth="1"/>
    <col min="1051" max="1051" width="6.375" style="4" customWidth="1"/>
    <col min="1052" max="1052" width="6.5" style="4" customWidth="1"/>
    <col min="1053" max="1053" width="6.375" style="4" customWidth="1"/>
    <col min="1054" max="1054" width="7.875" style="4" customWidth="1"/>
    <col min="1055" max="1055" width="7.75" style="4" customWidth="1"/>
    <col min="1056" max="1059" width="6.5" style="4" customWidth="1"/>
    <col min="1060" max="1060" width="6.875" style="4" customWidth="1"/>
    <col min="1061" max="1061" width="9" style="4"/>
    <col min="1062" max="1062" width="6.125" style="4" customWidth="1"/>
    <col min="1063" max="1063" width="7.5" style="4" customWidth="1"/>
    <col min="1064" max="1064" width="7.625" style="4" customWidth="1"/>
    <col min="1065" max="1065" width="7.75" style="4" customWidth="1"/>
    <col min="1066" max="1066" width="10.125" style="4" bestFit="1" customWidth="1"/>
    <col min="1067" max="1067" width="12" style="4" customWidth="1"/>
    <col min="1068" max="1068" width="10.25" style="4" bestFit="1" customWidth="1"/>
    <col min="1069" max="1069" width="8.75" style="4" bestFit="1" customWidth="1"/>
    <col min="1070" max="1070" width="7.75" style="4" customWidth="1"/>
    <col min="1071" max="1071" width="9.125" style="4" customWidth="1"/>
    <col min="1072" max="1072" width="9.875" style="4" customWidth="1"/>
    <col min="1073" max="1073" width="7.75" style="4" customWidth="1"/>
    <col min="1074" max="1074" width="9.375" style="4" customWidth="1"/>
    <col min="1075" max="1075" width="9" style="4"/>
    <col min="1076" max="1076" width="5.875" style="4" customWidth="1"/>
    <col min="1077" max="1077" width="7.125" style="4" customWidth="1"/>
    <col min="1078" max="1078" width="8.125" style="4" customWidth="1"/>
    <col min="1079" max="1079" width="10.25" style="4" customWidth="1"/>
    <col min="1080" max="1300" width="9" style="4"/>
    <col min="1301" max="1301" width="36.875" style="4" bestFit="1" customWidth="1"/>
    <col min="1302" max="1302" width="7.125" style="4" customWidth="1"/>
    <col min="1303" max="1303" width="6" style="4" customWidth="1"/>
    <col min="1304" max="1304" width="5.75" style="4" customWidth="1"/>
    <col min="1305" max="1305" width="10.5" style="4" customWidth="1"/>
    <col min="1306" max="1306" width="7.5" style="4" customWidth="1"/>
    <col min="1307" max="1307" width="6.375" style="4" customWidth="1"/>
    <col min="1308" max="1308" width="6.5" style="4" customWidth="1"/>
    <col min="1309" max="1309" width="6.375" style="4" customWidth="1"/>
    <col min="1310" max="1310" width="7.875" style="4" customWidth="1"/>
    <col min="1311" max="1311" width="7.75" style="4" customWidth="1"/>
    <col min="1312" max="1315" width="6.5" style="4" customWidth="1"/>
    <col min="1316" max="1316" width="6.875" style="4" customWidth="1"/>
    <col min="1317" max="1317" width="9" style="4"/>
    <col min="1318" max="1318" width="6.125" style="4" customWidth="1"/>
    <col min="1319" max="1319" width="7.5" style="4" customWidth="1"/>
    <col min="1320" max="1320" width="7.625" style="4" customWidth="1"/>
    <col min="1321" max="1321" width="7.75" style="4" customWidth="1"/>
    <col min="1322" max="1322" width="10.125" style="4" bestFit="1" customWidth="1"/>
    <col min="1323" max="1323" width="12" style="4" customWidth="1"/>
    <col min="1324" max="1324" width="10.25" style="4" bestFit="1" customWidth="1"/>
    <col min="1325" max="1325" width="8.75" style="4" bestFit="1" customWidth="1"/>
    <col min="1326" max="1326" width="7.75" style="4" customWidth="1"/>
    <col min="1327" max="1327" width="9.125" style="4" customWidth="1"/>
    <col min="1328" max="1328" width="9.875" style="4" customWidth="1"/>
    <col min="1329" max="1329" width="7.75" style="4" customWidth="1"/>
    <col min="1330" max="1330" width="9.375" style="4" customWidth="1"/>
    <col min="1331" max="1331" width="9" style="4"/>
    <col min="1332" max="1332" width="5.875" style="4" customWidth="1"/>
    <col min="1333" max="1333" width="7.125" style="4" customWidth="1"/>
    <col min="1334" max="1334" width="8.125" style="4" customWidth="1"/>
    <col min="1335" max="1335" width="10.25" style="4" customWidth="1"/>
    <col min="1336" max="1556" width="9" style="4"/>
    <col min="1557" max="1557" width="36.875" style="4" bestFit="1" customWidth="1"/>
    <col min="1558" max="1558" width="7.125" style="4" customWidth="1"/>
    <col min="1559" max="1559" width="6" style="4" customWidth="1"/>
    <col min="1560" max="1560" width="5.75" style="4" customWidth="1"/>
    <col min="1561" max="1561" width="10.5" style="4" customWidth="1"/>
    <col min="1562" max="1562" width="7.5" style="4" customWidth="1"/>
    <col min="1563" max="1563" width="6.375" style="4" customWidth="1"/>
    <col min="1564" max="1564" width="6.5" style="4" customWidth="1"/>
    <col min="1565" max="1565" width="6.375" style="4" customWidth="1"/>
    <col min="1566" max="1566" width="7.875" style="4" customWidth="1"/>
    <col min="1567" max="1567" width="7.75" style="4" customWidth="1"/>
    <col min="1568" max="1571" width="6.5" style="4" customWidth="1"/>
    <col min="1572" max="1572" width="6.875" style="4" customWidth="1"/>
    <col min="1573" max="1573" width="9" style="4"/>
    <col min="1574" max="1574" width="6.125" style="4" customWidth="1"/>
    <col min="1575" max="1575" width="7.5" style="4" customWidth="1"/>
    <col min="1576" max="1576" width="7.625" style="4" customWidth="1"/>
    <col min="1577" max="1577" width="7.75" style="4" customWidth="1"/>
    <col min="1578" max="1578" width="10.125" style="4" bestFit="1" customWidth="1"/>
    <col min="1579" max="1579" width="12" style="4" customWidth="1"/>
    <col min="1580" max="1580" width="10.25" style="4" bestFit="1" customWidth="1"/>
    <col min="1581" max="1581" width="8.75" style="4" bestFit="1" customWidth="1"/>
    <col min="1582" max="1582" width="7.75" style="4" customWidth="1"/>
    <col min="1583" max="1583" width="9.125" style="4" customWidth="1"/>
    <col min="1584" max="1584" width="9.875" style="4" customWidth="1"/>
    <col min="1585" max="1585" width="7.75" style="4" customWidth="1"/>
    <col min="1586" max="1586" width="9.375" style="4" customWidth="1"/>
    <col min="1587" max="1587" width="9" style="4"/>
    <col min="1588" max="1588" width="5.875" style="4" customWidth="1"/>
    <col min="1589" max="1589" width="7.125" style="4" customWidth="1"/>
    <col min="1590" max="1590" width="8.125" style="4" customWidth="1"/>
    <col min="1591" max="1591" width="10.25" style="4" customWidth="1"/>
    <col min="1592" max="1812" width="9" style="4"/>
    <col min="1813" max="1813" width="36.875" style="4" bestFit="1" customWidth="1"/>
    <col min="1814" max="1814" width="7.125" style="4" customWidth="1"/>
    <col min="1815" max="1815" width="6" style="4" customWidth="1"/>
    <col min="1816" max="1816" width="5.75" style="4" customWidth="1"/>
    <col min="1817" max="1817" width="10.5" style="4" customWidth="1"/>
    <col min="1818" max="1818" width="7.5" style="4" customWidth="1"/>
    <col min="1819" max="1819" width="6.375" style="4" customWidth="1"/>
    <col min="1820" max="1820" width="6.5" style="4" customWidth="1"/>
    <col min="1821" max="1821" width="6.375" style="4" customWidth="1"/>
    <col min="1822" max="1822" width="7.875" style="4" customWidth="1"/>
    <col min="1823" max="1823" width="7.75" style="4" customWidth="1"/>
    <col min="1824" max="1827" width="6.5" style="4" customWidth="1"/>
    <col min="1828" max="1828" width="6.875" style="4" customWidth="1"/>
    <col min="1829" max="1829" width="9" style="4"/>
    <col min="1830" max="1830" width="6.125" style="4" customWidth="1"/>
    <col min="1831" max="1831" width="7.5" style="4" customWidth="1"/>
    <col min="1832" max="1832" width="7.625" style="4" customWidth="1"/>
    <col min="1833" max="1833" width="7.75" style="4" customWidth="1"/>
    <col min="1834" max="1834" width="10.125" style="4" bestFit="1" customWidth="1"/>
    <col min="1835" max="1835" width="12" style="4" customWidth="1"/>
    <col min="1836" max="1836" width="10.25" style="4" bestFit="1" customWidth="1"/>
    <col min="1837" max="1837" width="8.75" style="4" bestFit="1" customWidth="1"/>
    <col min="1838" max="1838" width="7.75" style="4" customWidth="1"/>
    <col min="1839" max="1839" width="9.125" style="4" customWidth="1"/>
    <col min="1840" max="1840" width="9.875" style="4" customWidth="1"/>
    <col min="1841" max="1841" width="7.75" style="4" customWidth="1"/>
    <col min="1842" max="1842" width="9.375" style="4" customWidth="1"/>
    <col min="1843" max="1843" width="9" style="4"/>
    <col min="1844" max="1844" width="5.875" style="4" customWidth="1"/>
    <col min="1845" max="1845" width="7.125" style="4" customWidth="1"/>
    <col min="1846" max="1846" width="8.125" style="4" customWidth="1"/>
    <col min="1847" max="1847" width="10.25" style="4" customWidth="1"/>
    <col min="1848" max="2068" width="9" style="4"/>
    <col min="2069" max="2069" width="36.875" style="4" bestFit="1" customWidth="1"/>
    <col min="2070" max="2070" width="7.125" style="4" customWidth="1"/>
    <col min="2071" max="2071" width="6" style="4" customWidth="1"/>
    <col min="2072" max="2072" width="5.75" style="4" customWidth="1"/>
    <col min="2073" max="2073" width="10.5" style="4" customWidth="1"/>
    <col min="2074" max="2074" width="7.5" style="4" customWidth="1"/>
    <col min="2075" max="2075" width="6.375" style="4" customWidth="1"/>
    <col min="2076" max="2076" width="6.5" style="4" customWidth="1"/>
    <col min="2077" max="2077" width="6.375" style="4" customWidth="1"/>
    <col min="2078" max="2078" width="7.875" style="4" customWidth="1"/>
    <col min="2079" max="2079" width="7.75" style="4" customWidth="1"/>
    <col min="2080" max="2083" width="6.5" style="4" customWidth="1"/>
    <col min="2084" max="2084" width="6.875" style="4" customWidth="1"/>
    <col min="2085" max="2085" width="9" style="4"/>
    <col min="2086" max="2086" width="6.125" style="4" customWidth="1"/>
    <col min="2087" max="2087" width="7.5" style="4" customWidth="1"/>
    <col min="2088" max="2088" width="7.625" style="4" customWidth="1"/>
    <col min="2089" max="2089" width="7.75" style="4" customWidth="1"/>
    <col min="2090" max="2090" width="10.125" style="4" bestFit="1" customWidth="1"/>
    <col min="2091" max="2091" width="12" style="4" customWidth="1"/>
    <col min="2092" max="2092" width="10.25" style="4" bestFit="1" customWidth="1"/>
    <col min="2093" max="2093" width="8.75" style="4" bestFit="1" customWidth="1"/>
    <col min="2094" max="2094" width="7.75" style="4" customWidth="1"/>
    <col min="2095" max="2095" width="9.125" style="4" customWidth="1"/>
    <col min="2096" max="2096" width="9.875" style="4" customWidth="1"/>
    <col min="2097" max="2097" width="7.75" style="4" customWidth="1"/>
    <col min="2098" max="2098" width="9.375" style="4" customWidth="1"/>
    <col min="2099" max="2099" width="9" style="4"/>
    <col min="2100" max="2100" width="5.875" style="4" customWidth="1"/>
    <col min="2101" max="2101" width="7.125" style="4" customWidth="1"/>
    <col min="2102" max="2102" width="8.125" style="4" customWidth="1"/>
    <col min="2103" max="2103" width="10.25" style="4" customWidth="1"/>
    <col min="2104" max="2324" width="9" style="4"/>
    <col min="2325" max="2325" width="36.875" style="4" bestFit="1" customWidth="1"/>
    <col min="2326" max="2326" width="7.125" style="4" customWidth="1"/>
    <col min="2327" max="2327" width="6" style="4" customWidth="1"/>
    <col min="2328" max="2328" width="5.75" style="4" customWidth="1"/>
    <col min="2329" max="2329" width="10.5" style="4" customWidth="1"/>
    <col min="2330" max="2330" width="7.5" style="4" customWidth="1"/>
    <col min="2331" max="2331" width="6.375" style="4" customWidth="1"/>
    <col min="2332" max="2332" width="6.5" style="4" customWidth="1"/>
    <col min="2333" max="2333" width="6.375" style="4" customWidth="1"/>
    <col min="2334" max="2334" width="7.875" style="4" customWidth="1"/>
    <col min="2335" max="2335" width="7.75" style="4" customWidth="1"/>
    <col min="2336" max="2339" width="6.5" style="4" customWidth="1"/>
    <col min="2340" max="2340" width="6.875" style="4" customWidth="1"/>
    <col min="2341" max="2341" width="9" style="4"/>
    <col min="2342" max="2342" width="6.125" style="4" customWidth="1"/>
    <col min="2343" max="2343" width="7.5" style="4" customWidth="1"/>
    <col min="2344" max="2344" width="7.625" style="4" customWidth="1"/>
    <col min="2345" max="2345" width="7.75" style="4" customWidth="1"/>
    <col min="2346" max="2346" width="10.125" style="4" bestFit="1" customWidth="1"/>
    <col min="2347" max="2347" width="12" style="4" customWidth="1"/>
    <col min="2348" max="2348" width="10.25" style="4" bestFit="1" customWidth="1"/>
    <col min="2349" max="2349" width="8.75" style="4" bestFit="1" customWidth="1"/>
    <col min="2350" max="2350" width="7.75" style="4" customWidth="1"/>
    <col min="2351" max="2351" width="9.125" style="4" customWidth="1"/>
    <col min="2352" max="2352" width="9.875" style="4" customWidth="1"/>
    <col min="2353" max="2353" width="7.75" style="4" customWidth="1"/>
    <col min="2354" max="2354" width="9.375" style="4" customWidth="1"/>
    <col min="2355" max="2355" width="9" style="4"/>
    <col min="2356" max="2356" width="5.875" style="4" customWidth="1"/>
    <col min="2357" max="2357" width="7.125" style="4" customWidth="1"/>
    <col min="2358" max="2358" width="8.125" style="4" customWidth="1"/>
    <col min="2359" max="2359" width="10.25" style="4" customWidth="1"/>
    <col min="2360" max="2580" width="9" style="4"/>
    <col min="2581" max="2581" width="36.875" style="4" bestFit="1" customWidth="1"/>
    <col min="2582" max="2582" width="7.125" style="4" customWidth="1"/>
    <col min="2583" max="2583" width="6" style="4" customWidth="1"/>
    <col min="2584" max="2584" width="5.75" style="4" customWidth="1"/>
    <col min="2585" max="2585" width="10.5" style="4" customWidth="1"/>
    <col min="2586" max="2586" width="7.5" style="4" customWidth="1"/>
    <col min="2587" max="2587" width="6.375" style="4" customWidth="1"/>
    <col min="2588" max="2588" width="6.5" style="4" customWidth="1"/>
    <col min="2589" max="2589" width="6.375" style="4" customWidth="1"/>
    <col min="2590" max="2590" width="7.875" style="4" customWidth="1"/>
    <col min="2591" max="2591" width="7.75" style="4" customWidth="1"/>
    <col min="2592" max="2595" width="6.5" style="4" customWidth="1"/>
    <col min="2596" max="2596" width="6.875" style="4" customWidth="1"/>
    <col min="2597" max="2597" width="9" style="4"/>
    <col min="2598" max="2598" width="6.125" style="4" customWidth="1"/>
    <col min="2599" max="2599" width="7.5" style="4" customWidth="1"/>
    <col min="2600" max="2600" width="7.625" style="4" customWidth="1"/>
    <col min="2601" max="2601" width="7.75" style="4" customWidth="1"/>
    <col min="2602" max="2602" width="10.125" style="4" bestFit="1" customWidth="1"/>
    <col min="2603" max="2603" width="12" style="4" customWidth="1"/>
    <col min="2604" max="2604" width="10.25" style="4" bestFit="1" customWidth="1"/>
    <col min="2605" max="2605" width="8.75" style="4" bestFit="1" customWidth="1"/>
    <col min="2606" max="2606" width="7.75" style="4" customWidth="1"/>
    <col min="2607" max="2607" width="9.125" style="4" customWidth="1"/>
    <col min="2608" max="2608" width="9.875" style="4" customWidth="1"/>
    <col min="2609" max="2609" width="7.75" style="4" customWidth="1"/>
    <col min="2610" max="2610" width="9.375" style="4" customWidth="1"/>
    <col min="2611" max="2611" width="9" style="4"/>
    <col min="2612" max="2612" width="5.875" style="4" customWidth="1"/>
    <col min="2613" max="2613" width="7.125" style="4" customWidth="1"/>
    <col min="2614" max="2614" width="8.125" style="4" customWidth="1"/>
    <col min="2615" max="2615" width="10.25" style="4" customWidth="1"/>
    <col min="2616" max="2836" width="9" style="4"/>
    <col min="2837" max="2837" width="36.875" style="4" bestFit="1" customWidth="1"/>
    <col min="2838" max="2838" width="7.125" style="4" customWidth="1"/>
    <col min="2839" max="2839" width="6" style="4" customWidth="1"/>
    <col min="2840" max="2840" width="5.75" style="4" customWidth="1"/>
    <col min="2841" max="2841" width="10.5" style="4" customWidth="1"/>
    <col min="2842" max="2842" width="7.5" style="4" customWidth="1"/>
    <col min="2843" max="2843" width="6.375" style="4" customWidth="1"/>
    <col min="2844" max="2844" width="6.5" style="4" customWidth="1"/>
    <col min="2845" max="2845" width="6.375" style="4" customWidth="1"/>
    <col min="2846" max="2846" width="7.875" style="4" customWidth="1"/>
    <col min="2847" max="2847" width="7.75" style="4" customWidth="1"/>
    <col min="2848" max="2851" width="6.5" style="4" customWidth="1"/>
    <col min="2852" max="2852" width="6.875" style="4" customWidth="1"/>
    <col min="2853" max="2853" width="9" style="4"/>
    <col min="2854" max="2854" width="6.125" style="4" customWidth="1"/>
    <col min="2855" max="2855" width="7.5" style="4" customWidth="1"/>
    <col min="2856" max="2856" width="7.625" style="4" customWidth="1"/>
    <col min="2857" max="2857" width="7.75" style="4" customWidth="1"/>
    <col min="2858" max="2858" width="10.125" style="4" bestFit="1" customWidth="1"/>
    <col min="2859" max="2859" width="12" style="4" customWidth="1"/>
    <col min="2860" max="2860" width="10.25" style="4" bestFit="1" customWidth="1"/>
    <col min="2861" max="2861" width="8.75" style="4" bestFit="1" customWidth="1"/>
    <col min="2862" max="2862" width="7.75" style="4" customWidth="1"/>
    <col min="2863" max="2863" width="9.125" style="4" customWidth="1"/>
    <col min="2864" max="2864" width="9.875" style="4" customWidth="1"/>
    <col min="2865" max="2865" width="7.75" style="4" customWidth="1"/>
    <col min="2866" max="2866" width="9.375" style="4" customWidth="1"/>
    <col min="2867" max="2867" width="9" style="4"/>
    <col min="2868" max="2868" width="5.875" style="4" customWidth="1"/>
    <col min="2869" max="2869" width="7.125" style="4" customWidth="1"/>
    <col min="2870" max="2870" width="8.125" style="4" customWidth="1"/>
    <col min="2871" max="2871" width="10.25" style="4" customWidth="1"/>
    <col min="2872" max="3092" width="9" style="4"/>
    <col min="3093" max="3093" width="36.875" style="4" bestFit="1" customWidth="1"/>
    <col min="3094" max="3094" width="7.125" style="4" customWidth="1"/>
    <col min="3095" max="3095" width="6" style="4" customWidth="1"/>
    <col min="3096" max="3096" width="5.75" style="4" customWidth="1"/>
    <col min="3097" max="3097" width="10.5" style="4" customWidth="1"/>
    <col min="3098" max="3098" width="7.5" style="4" customWidth="1"/>
    <col min="3099" max="3099" width="6.375" style="4" customWidth="1"/>
    <col min="3100" max="3100" width="6.5" style="4" customWidth="1"/>
    <col min="3101" max="3101" width="6.375" style="4" customWidth="1"/>
    <col min="3102" max="3102" width="7.875" style="4" customWidth="1"/>
    <col min="3103" max="3103" width="7.75" style="4" customWidth="1"/>
    <col min="3104" max="3107" width="6.5" style="4" customWidth="1"/>
    <col min="3108" max="3108" width="6.875" style="4" customWidth="1"/>
    <col min="3109" max="3109" width="9" style="4"/>
    <col min="3110" max="3110" width="6.125" style="4" customWidth="1"/>
    <col min="3111" max="3111" width="7.5" style="4" customWidth="1"/>
    <col min="3112" max="3112" width="7.625" style="4" customWidth="1"/>
    <col min="3113" max="3113" width="7.75" style="4" customWidth="1"/>
    <col min="3114" max="3114" width="10.125" style="4" bestFit="1" customWidth="1"/>
    <col min="3115" max="3115" width="12" style="4" customWidth="1"/>
    <col min="3116" max="3116" width="10.25" style="4" bestFit="1" customWidth="1"/>
    <col min="3117" max="3117" width="8.75" style="4" bestFit="1" customWidth="1"/>
    <col min="3118" max="3118" width="7.75" style="4" customWidth="1"/>
    <col min="3119" max="3119" width="9.125" style="4" customWidth="1"/>
    <col min="3120" max="3120" width="9.875" style="4" customWidth="1"/>
    <col min="3121" max="3121" width="7.75" style="4" customWidth="1"/>
    <col min="3122" max="3122" width="9.375" style="4" customWidth="1"/>
    <col min="3123" max="3123" width="9" style="4"/>
    <col min="3124" max="3124" width="5.875" style="4" customWidth="1"/>
    <col min="3125" max="3125" width="7.125" style="4" customWidth="1"/>
    <col min="3126" max="3126" width="8.125" style="4" customWidth="1"/>
    <col min="3127" max="3127" width="10.25" style="4" customWidth="1"/>
    <col min="3128" max="3348" width="9" style="4"/>
    <col min="3349" max="3349" width="36.875" style="4" bestFit="1" customWidth="1"/>
    <col min="3350" max="3350" width="7.125" style="4" customWidth="1"/>
    <col min="3351" max="3351" width="6" style="4" customWidth="1"/>
    <col min="3352" max="3352" width="5.75" style="4" customWidth="1"/>
    <col min="3353" max="3353" width="10.5" style="4" customWidth="1"/>
    <col min="3354" max="3354" width="7.5" style="4" customWidth="1"/>
    <col min="3355" max="3355" width="6.375" style="4" customWidth="1"/>
    <col min="3356" max="3356" width="6.5" style="4" customWidth="1"/>
    <col min="3357" max="3357" width="6.375" style="4" customWidth="1"/>
    <col min="3358" max="3358" width="7.875" style="4" customWidth="1"/>
    <col min="3359" max="3359" width="7.75" style="4" customWidth="1"/>
    <col min="3360" max="3363" width="6.5" style="4" customWidth="1"/>
    <col min="3364" max="3364" width="6.875" style="4" customWidth="1"/>
    <col min="3365" max="3365" width="9" style="4"/>
    <col min="3366" max="3366" width="6.125" style="4" customWidth="1"/>
    <col min="3367" max="3367" width="7.5" style="4" customWidth="1"/>
    <col min="3368" max="3368" width="7.625" style="4" customWidth="1"/>
    <col min="3369" max="3369" width="7.75" style="4" customWidth="1"/>
    <col min="3370" max="3370" width="10.125" style="4" bestFit="1" customWidth="1"/>
    <col min="3371" max="3371" width="12" style="4" customWidth="1"/>
    <col min="3372" max="3372" width="10.25" style="4" bestFit="1" customWidth="1"/>
    <col min="3373" max="3373" width="8.75" style="4" bestFit="1" customWidth="1"/>
    <col min="3374" max="3374" width="7.75" style="4" customWidth="1"/>
    <col min="3375" max="3375" width="9.125" style="4" customWidth="1"/>
    <col min="3376" max="3376" width="9.875" style="4" customWidth="1"/>
    <col min="3377" max="3377" width="7.75" style="4" customWidth="1"/>
    <col min="3378" max="3378" width="9.375" style="4" customWidth="1"/>
    <col min="3379" max="3379" width="9" style="4"/>
    <col min="3380" max="3380" width="5.875" style="4" customWidth="1"/>
    <col min="3381" max="3381" width="7.125" style="4" customWidth="1"/>
    <col min="3382" max="3382" width="8.125" style="4" customWidth="1"/>
    <col min="3383" max="3383" width="10.25" style="4" customWidth="1"/>
    <col min="3384" max="3604" width="9" style="4"/>
    <col min="3605" max="3605" width="36.875" style="4" bestFit="1" customWidth="1"/>
    <col min="3606" max="3606" width="7.125" style="4" customWidth="1"/>
    <col min="3607" max="3607" width="6" style="4" customWidth="1"/>
    <col min="3608" max="3608" width="5.75" style="4" customWidth="1"/>
    <col min="3609" max="3609" width="10.5" style="4" customWidth="1"/>
    <col min="3610" max="3610" width="7.5" style="4" customWidth="1"/>
    <col min="3611" max="3611" width="6.375" style="4" customWidth="1"/>
    <col min="3612" max="3612" width="6.5" style="4" customWidth="1"/>
    <col min="3613" max="3613" width="6.375" style="4" customWidth="1"/>
    <col min="3614" max="3614" width="7.875" style="4" customWidth="1"/>
    <col min="3615" max="3615" width="7.75" style="4" customWidth="1"/>
    <col min="3616" max="3619" width="6.5" style="4" customWidth="1"/>
    <col min="3620" max="3620" width="6.875" style="4" customWidth="1"/>
    <col min="3621" max="3621" width="9" style="4"/>
    <col min="3622" max="3622" width="6.125" style="4" customWidth="1"/>
    <col min="3623" max="3623" width="7.5" style="4" customWidth="1"/>
    <col min="3624" max="3624" width="7.625" style="4" customWidth="1"/>
    <col min="3625" max="3625" width="7.75" style="4" customWidth="1"/>
    <col min="3626" max="3626" width="10.125" style="4" bestFit="1" customWidth="1"/>
    <col min="3627" max="3627" width="12" style="4" customWidth="1"/>
    <col min="3628" max="3628" width="10.25" style="4" bestFit="1" customWidth="1"/>
    <col min="3629" max="3629" width="8.75" style="4" bestFit="1" customWidth="1"/>
    <col min="3630" max="3630" width="7.75" style="4" customWidth="1"/>
    <col min="3631" max="3631" width="9.125" style="4" customWidth="1"/>
    <col min="3632" max="3632" width="9.875" style="4" customWidth="1"/>
    <col min="3633" max="3633" width="7.75" style="4" customWidth="1"/>
    <col min="3634" max="3634" width="9.375" style="4" customWidth="1"/>
    <col min="3635" max="3635" width="9" style="4"/>
    <col min="3636" max="3636" width="5.875" style="4" customWidth="1"/>
    <col min="3637" max="3637" width="7.125" style="4" customWidth="1"/>
    <col min="3638" max="3638" width="8.125" style="4" customWidth="1"/>
    <col min="3639" max="3639" width="10.25" style="4" customWidth="1"/>
    <col min="3640" max="3860" width="9" style="4"/>
    <col min="3861" max="3861" width="36.875" style="4" bestFit="1" customWidth="1"/>
    <col min="3862" max="3862" width="7.125" style="4" customWidth="1"/>
    <col min="3863" max="3863" width="6" style="4" customWidth="1"/>
    <col min="3864" max="3864" width="5.75" style="4" customWidth="1"/>
    <col min="3865" max="3865" width="10.5" style="4" customWidth="1"/>
    <col min="3866" max="3866" width="7.5" style="4" customWidth="1"/>
    <col min="3867" max="3867" width="6.375" style="4" customWidth="1"/>
    <col min="3868" max="3868" width="6.5" style="4" customWidth="1"/>
    <col min="3869" max="3869" width="6.375" style="4" customWidth="1"/>
    <col min="3870" max="3870" width="7.875" style="4" customWidth="1"/>
    <col min="3871" max="3871" width="7.75" style="4" customWidth="1"/>
    <col min="3872" max="3875" width="6.5" style="4" customWidth="1"/>
    <col min="3876" max="3876" width="6.875" style="4" customWidth="1"/>
    <col min="3877" max="3877" width="9" style="4"/>
    <col min="3878" max="3878" width="6.125" style="4" customWidth="1"/>
    <col min="3879" max="3879" width="7.5" style="4" customWidth="1"/>
    <col min="3880" max="3880" width="7.625" style="4" customWidth="1"/>
    <col min="3881" max="3881" width="7.75" style="4" customWidth="1"/>
    <col min="3882" max="3882" width="10.125" style="4" bestFit="1" customWidth="1"/>
    <col min="3883" max="3883" width="12" style="4" customWidth="1"/>
    <col min="3884" max="3884" width="10.25" style="4" bestFit="1" customWidth="1"/>
    <col min="3885" max="3885" width="8.75" style="4" bestFit="1" customWidth="1"/>
    <col min="3886" max="3886" width="7.75" style="4" customWidth="1"/>
    <col min="3887" max="3887" width="9.125" style="4" customWidth="1"/>
    <col min="3888" max="3888" width="9.875" style="4" customWidth="1"/>
    <col min="3889" max="3889" width="7.75" style="4" customWidth="1"/>
    <col min="3890" max="3890" width="9.375" style="4" customWidth="1"/>
    <col min="3891" max="3891" width="9" style="4"/>
    <col min="3892" max="3892" width="5.875" style="4" customWidth="1"/>
    <col min="3893" max="3893" width="7.125" style="4" customWidth="1"/>
    <col min="3894" max="3894" width="8.125" style="4" customWidth="1"/>
    <col min="3895" max="3895" width="10.25" style="4" customWidth="1"/>
    <col min="3896" max="4116" width="9" style="4"/>
    <col min="4117" max="4117" width="36.875" style="4" bestFit="1" customWidth="1"/>
    <col min="4118" max="4118" width="7.125" style="4" customWidth="1"/>
    <col min="4119" max="4119" width="6" style="4" customWidth="1"/>
    <col min="4120" max="4120" width="5.75" style="4" customWidth="1"/>
    <col min="4121" max="4121" width="10.5" style="4" customWidth="1"/>
    <col min="4122" max="4122" width="7.5" style="4" customWidth="1"/>
    <col min="4123" max="4123" width="6.375" style="4" customWidth="1"/>
    <col min="4124" max="4124" width="6.5" style="4" customWidth="1"/>
    <col min="4125" max="4125" width="6.375" style="4" customWidth="1"/>
    <col min="4126" max="4126" width="7.875" style="4" customWidth="1"/>
    <col min="4127" max="4127" width="7.75" style="4" customWidth="1"/>
    <col min="4128" max="4131" width="6.5" style="4" customWidth="1"/>
    <col min="4132" max="4132" width="6.875" style="4" customWidth="1"/>
    <col min="4133" max="4133" width="9" style="4"/>
    <col min="4134" max="4134" width="6.125" style="4" customWidth="1"/>
    <col min="4135" max="4135" width="7.5" style="4" customWidth="1"/>
    <col min="4136" max="4136" width="7.625" style="4" customWidth="1"/>
    <col min="4137" max="4137" width="7.75" style="4" customWidth="1"/>
    <col min="4138" max="4138" width="10.125" style="4" bestFit="1" customWidth="1"/>
    <col min="4139" max="4139" width="12" style="4" customWidth="1"/>
    <col min="4140" max="4140" width="10.25" style="4" bestFit="1" customWidth="1"/>
    <col min="4141" max="4141" width="8.75" style="4" bestFit="1" customWidth="1"/>
    <col min="4142" max="4142" width="7.75" style="4" customWidth="1"/>
    <col min="4143" max="4143" width="9.125" style="4" customWidth="1"/>
    <col min="4144" max="4144" width="9.875" style="4" customWidth="1"/>
    <col min="4145" max="4145" width="7.75" style="4" customWidth="1"/>
    <col min="4146" max="4146" width="9.375" style="4" customWidth="1"/>
    <col min="4147" max="4147" width="9" style="4"/>
    <col min="4148" max="4148" width="5.875" style="4" customWidth="1"/>
    <col min="4149" max="4149" width="7.125" style="4" customWidth="1"/>
    <col min="4150" max="4150" width="8.125" style="4" customWidth="1"/>
    <col min="4151" max="4151" width="10.25" style="4" customWidth="1"/>
    <col min="4152" max="4372" width="9" style="4"/>
    <col min="4373" max="4373" width="36.875" style="4" bestFit="1" customWidth="1"/>
    <col min="4374" max="4374" width="7.125" style="4" customWidth="1"/>
    <col min="4375" max="4375" width="6" style="4" customWidth="1"/>
    <col min="4376" max="4376" width="5.75" style="4" customWidth="1"/>
    <col min="4377" max="4377" width="10.5" style="4" customWidth="1"/>
    <col min="4378" max="4378" width="7.5" style="4" customWidth="1"/>
    <col min="4379" max="4379" width="6.375" style="4" customWidth="1"/>
    <col min="4380" max="4380" width="6.5" style="4" customWidth="1"/>
    <col min="4381" max="4381" width="6.375" style="4" customWidth="1"/>
    <col min="4382" max="4382" width="7.875" style="4" customWidth="1"/>
    <col min="4383" max="4383" width="7.75" style="4" customWidth="1"/>
    <col min="4384" max="4387" width="6.5" style="4" customWidth="1"/>
    <col min="4388" max="4388" width="6.875" style="4" customWidth="1"/>
    <col min="4389" max="4389" width="9" style="4"/>
    <col min="4390" max="4390" width="6.125" style="4" customWidth="1"/>
    <col min="4391" max="4391" width="7.5" style="4" customWidth="1"/>
    <col min="4392" max="4392" width="7.625" style="4" customWidth="1"/>
    <col min="4393" max="4393" width="7.75" style="4" customWidth="1"/>
    <col min="4394" max="4394" width="10.125" style="4" bestFit="1" customWidth="1"/>
    <col min="4395" max="4395" width="12" style="4" customWidth="1"/>
    <col min="4396" max="4396" width="10.25" style="4" bestFit="1" customWidth="1"/>
    <col min="4397" max="4397" width="8.75" style="4" bestFit="1" customWidth="1"/>
    <col min="4398" max="4398" width="7.75" style="4" customWidth="1"/>
    <col min="4399" max="4399" width="9.125" style="4" customWidth="1"/>
    <col min="4400" max="4400" width="9.875" style="4" customWidth="1"/>
    <col min="4401" max="4401" width="7.75" style="4" customWidth="1"/>
    <col min="4402" max="4402" width="9.375" style="4" customWidth="1"/>
    <col min="4403" max="4403" width="9" style="4"/>
    <col min="4404" max="4404" width="5.875" style="4" customWidth="1"/>
    <col min="4405" max="4405" width="7.125" style="4" customWidth="1"/>
    <col min="4406" max="4406" width="8.125" style="4" customWidth="1"/>
    <col min="4407" max="4407" width="10.25" style="4" customWidth="1"/>
    <col min="4408" max="4628" width="9" style="4"/>
    <col min="4629" max="4629" width="36.875" style="4" bestFit="1" customWidth="1"/>
    <col min="4630" max="4630" width="7.125" style="4" customWidth="1"/>
    <col min="4631" max="4631" width="6" style="4" customWidth="1"/>
    <col min="4632" max="4632" width="5.75" style="4" customWidth="1"/>
    <col min="4633" max="4633" width="10.5" style="4" customWidth="1"/>
    <col min="4634" max="4634" width="7.5" style="4" customWidth="1"/>
    <col min="4635" max="4635" width="6.375" style="4" customWidth="1"/>
    <col min="4636" max="4636" width="6.5" style="4" customWidth="1"/>
    <col min="4637" max="4637" width="6.375" style="4" customWidth="1"/>
    <col min="4638" max="4638" width="7.875" style="4" customWidth="1"/>
    <col min="4639" max="4639" width="7.75" style="4" customWidth="1"/>
    <col min="4640" max="4643" width="6.5" style="4" customWidth="1"/>
    <col min="4644" max="4644" width="6.875" style="4" customWidth="1"/>
    <col min="4645" max="4645" width="9" style="4"/>
    <col min="4646" max="4646" width="6.125" style="4" customWidth="1"/>
    <col min="4647" max="4647" width="7.5" style="4" customWidth="1"/>
    <col min="4648" max="4648" width="7.625" style="4" customWidth="1"/>
    <col min="4649" max="4649" width="7.75" style="4" customWidth="1"/>
    <col min="4650" max="4650" width="10.125" style="4" bestFit="1" customWidth="1"/>
    <col min="4651" max="4651" width="12" style="4" customWidth="1"/>
    <col min="4652" max="4652" width="10.25" style="4" bestFit="1" customWidth="1"/>
    <col min="4653" max="4653" width="8.75" style="4" bestFit="1" customWidth="1"/>
    <col min="4654" max="4654" width="7.75" style="4" customWidth="1"/>
    <col min="4655" max="4655" width="9.125" style="4" customWidth="1"/>
    <col min="4656" max="4656" width="9.875" style="4" customWidth="1"/>
    <col min="4657" max="4657" width="7.75" style="4" customWidth="1"/>
    <col min="4658" max="4658" width="9.375" style="4" customWidth="1"/>
    <col min="4659" max="4659" width="9" style="4"/>
    <col min="4660" max="4660" width="5.875" style="4" customWidth="1"/>
    <col min="4661" max="4661" width="7.125" style="4" customWidth="1"/>
    <col min="4662" max="4662" width="8.125" style="4" customWidth="1"/>
    <col min="4663" max="4663" width="10.25" style="4" customWidth="1"/>
    <col min="4664" max="4884" width="9" style="4"/>
    <col min="4885" max="4885" width="36.875" style="4" bestFit="1" customWidth="1"/>
    <col min="4886" max="4886" width="7.125" style="4" customWidth="1"/>
    <col min="4887" max="4887" width="6" style="4" customWidth="1"/>
    <col min="4888" max="4888" width="5.75" style="4" customWidth="1"/>
    <col min="4889" max="4889" width="10.5" style="4" customWidth="1"/>
    <col min="4890" max="4890" width="7.5" style="4" customWidth="1"/>
    <col min="4891" max="4891" width="6.375" style="4" customWidth="1"/>
    <col min="4892" max="4892" width="6.5" style="4" customWidth="1"/>
    <col min="4893" max="4893" width="6.375" style="4" customWidth="1"/>
    <col min="4894" max="4894" width="7.875" style="4" customWidth="1"/>
    <col min="4895" max="4895" width="7.75" style="4" customWidth="1"/>
    <col min="4896" max="4899" width="6.5" style="4" customWidth="1"/>
    <col min="4900" max="4900" width="6.875" style="4" customWidth="1"/>
    <col min="4901" max="4901" width="9" style="4"/>
    <col min="4902" max="4902" width="6.125" style="4" customWidth="1"/>
    <col min="4903" max="4903" width="7.5" style="4" customWidth="1"/>
    <col min="4904" max="4904" width="7.625" style="4" customWidth="1"/>
    <col min="4905" max="4905" width="7.75" style="4" customWidth="1"/>
    <col min="4906" max="4906" width="10.125" style="4" bestFit="1" customWidth="1"/>
    <col min="4907" max="4907" width="12" style="4" customWidth="1"/>
    <col min="4908" max="4908" width="10.25" style="4" bestFit="1" customWidth="1"/>
    <col min="4909" max="4909" width="8.75" style="4" bestFit="1" customWidth="1"/>
    <col min="4910" max="4910" width="7.75" style="4" customWidth="1"/>
    <col min="4911" max="4911" width="9.125" style="4" customWidth="1"/>
    <col min="4912" max="4912" width="9.875" style="4" customWidth="1"/>
    <col min="4913" max="4913" width="7.75" style="4" customWidth="1"/>
    <col min="4914" max="4914" width="9.375" style="4" customWidth="1"/>
    <col min="4915" max="4915" width="9" style="4"/>
    <col min="4916" max="4916" width="5.875" style="4" customWidth="1"/>
    <col min="4917" max="4917" width="7.125" style="4" customWidth="1"/>
    <col min="4918" max="4918" width="8.125" style="4" customWidth="1"/>
    <col min="4919" max="4919" width="10.25" style="4" customWidth="1"/>
    <col min="4920" max="5140" width="9" style="4"/>
    <col min="5141" max="5141" width="36.875" style="4" bestFit="1" customWidth="1"/>
    <col min="5142" max="5142" width="7.125" style="4" customWidth="1"/>
    <col min="5143" max="5143" width="6" style="4" customWidth="1"/>
    <col min="5144" max="5144" width="5.75" style="4" customWidth="1"/>
    <col min="5145" max="5145" width="10.5" style="4" customWidth="1"/>
    <col min="5146" max="5146" width="7.5" style="4" customWidth="1"/>
    <col min="5147" max="5147" width="6.375" style="4" customWidth="1"/>
    <col min="5148" max="5148" width="6.5" style="4" customWidth="1"/>
    <col min="5149" max="5149" width="6.375" style="4" customWidth="1"/>
    <col min="5150" max="5150" width="7.875" style="4" customWidth="1"/>
    <col min="5151" max="5151" width="7.75" style="4" customWidth="1"/>
    <col min="5152" max="5155" width="6.5" style="4" customWidth="1"/>
    <col min="5156" max="5156" width="6.875" style="4" customWidth="1"/>
    <col min="5157" max="5157" width="9" style="4"/>
    <col min="5158" max="5158" width="6.125" style="4" customWidth="1"/>
    <col min="5159" max="5159" width="7.5" style="4" customWidth="1"/>
    <col min="5160" max="5160" width="7.625" style="4" customWidth="1"/>
    <col min="5161" max="5161" width="7.75" style="4" customWidth="1"/>
    <col min="5162" max="5162" width="10.125" style="4" bestFit="1" customWidth="1"/>
    <col min="5163" max="5163" width="12" style="4" customWidth="1"/>
    <col min="5164" max="5164" width="10.25" style="4" bestFit="1" customWidth="1"/>
    <col min="5165" max="5165" width="8.75" style="4" bestFit="1" customWidth="1"/>
    <col min="5166" max="5166" width="7.75" style="4" customWidth="1"/>
    <col min="5167" max="5167" width="9.125" style="4" customWidth="1"/>
    <col min="5168" max="5168" width="9.875" style="4" customWidth="1"/>
    <col min="5169" max="5169" width="7.75" style="4" customWidth="1"/>
    <col min="5170" max="5170" width="9.375" style="4" customWidth="1"/>
    <col min="5171" max="5171" width="9" style="4"/>
    <col min="5172" max="5172" width="5.875" style="4" customWidth="1"/>
    <col min="5173" max="5173" width="7.125" style="4" customWidth="1"/>
    <col min="5174" max="5174" width="8.125" style="4" customWidth="1"/>
    <col min="5175" max="5175" width="10.25" style="4" customWidth="1"/>
    <col min="5176" max="5396" width="9" style="4"/>
    <col min="5397" max="5397" width="36.875" style="4" bestFit="1" customWidth="1"/>
    <col min="5398" max="5398" width="7.125" style="4" customWidth="1"/>
    <col min="5399" max="5399" width="6" style="4" customWidth="1"/>
    <col min="5400" max="5400" width="5.75" style="4" customWidth="1"/>
    <col min="5401" max="5401" width="10.5" style="4" customWidth="1"/>
    <col min="5402" max="5402" width="7.5" style="4" customWidth="1"/>
    <col min="5403" max="5403" width="6.375" style="4" customWidth="1"/>
    <col min="5404" max="5404" width="6.5" style="4" customWidth="1"/>
    <col min="5405" max="5405" width="6.375" style="4" customWidth="1"/>
    <col min="5406" max="5406" width="7.875" style="4" customWidth="1"/>
    <col min="5407" max="5407" width="7.75" style="4" customWidth="1"/>
    <col min="5408" max="5411" width="6.5" style="4" customWidth="1"/>
    <col min="5412" max="5412" width="6.875" style="4" customWidth="1"/>
    <col min="5413" max="5413" width="9" style="4"/>
    <col min="5414" max="5414" width="6.125" style="4" customWidth="1"/>
    <col min="5415" max="5415" width="7.5" style="4" customWidth="1"/>
    <col min="5416" max="5416" width="7.625" style="4" customWidth="1"/>
    <col min="5417" max="5417" width="7.75" style="4" customWidth="1"/>
    <col min="5418" max="5418" width="10.125" style="4" bestFit="1" customWidth="1"/>
    <col min="5419" max="5419" width="12" style="4" customWidth="1"/>
    <col min="5420" max="5420" width="10.25" style="4" bestFit="1" customWidth="1"/>
    <col min="5421" max="5421" width="8.75" style="4" bestFit="1" customWidth="1"/>
    <col min="5422" max="5422" width="7.75" style="4" customWidth="1"/>
    <col min="5423" max="5423" width="9.125" style="4" customWidth="1"/>
    <col min="5424" max="5424" width="9.875" style="4" customWidth="1"/>
    <col min="5425" max="5425" width="7.75" style="4" customWidth="1"/>
    <col min="5426" max="5426" width="9.375" style="4" customWidth="1"/>
    <col min="5427" max="5427" width="9" style="4"/>
    <col min="5428" max="5428" width="5.875" style="4" customWidth="1"/>
    <col min="5429" max="5429" width="7.125" style="4" customWidth="1"/>
    <col min="5430" max="5430" width="8.125" style="4" customWidth="1"/>
    <col min="5431" max="5431" width="10.25" style="4" customWidth="1"/>
    <col min="5432" max="5652" width="9" style="4"/>
    <col min="5653" max="5653" width="36.875" style="4" bestFit="1" customWidth="1"/>
    <col min="5654" max="5654" width="7.125" style="4" customWidth="1"/>
    <col min="5655" max="5655" width="6" style="4" customWidth="1"/>
    <col min="5656" max="5656" width="5.75" style="4" customWidth="1"/>
    <col min="5657" max="5657" width="10.5" style="4" customWidth="1"/>
    <col min="5658" max="5658" width="7.5" style="4" customWidth="1"/>
    <col min="5659" max="5659" width="6.375" style="4" customWidth="1"/>
    <col min="5660" max="5660" width="6.5" style="4" customWidth="1"/>
    <col min="5661" max="5661" width="6.375" style="4" customWidth="1"/>
    <col min="5662" max="5662" width="7.875" style="4" customWidth="1"/>
    <col min="5663" max="5663" width="7.75" style="4" customWidth="1"/>
    <col min="5664" max="5667" width="6.5" style="4" customWidth="1"/>
    <col min="5668" max="5668" width="6.875" style="4" customWidth="1"/>
    <col min="5669" max="5669" width="9" style="4"/>
    <col min="5670" max="5670" width="6.125" style="4" customWidth="1"/>
    <col min="5671" max="5671" width="7.5" style="4" customWidth="1"/>
    <col min="5672" max="5672" width="7.625" style="4" customWidth="1"/>
    <col min="5673" max="5673" width="7.75" style="4" customWidth="1"/>
    <col min="5674" max="5674" width="10.125" style="4" bestFit="1" customWidth="1"/>
    <col min="5675" max="5675" width="12" style="4" customWidth="1"/>
    <col min="5676" max="5676" width="10.25" style="4" bestFit="1" customWidth="1"/>
    <col min="5677" max="5677" width="8.75" style="4" bestFit="1" customWidth="1"/>
    <col min="5678" max="5678" width="7.75" style="4" customWidth="1"/>
    <col min="5679" max="5679" width="9.125" style="4" customWidth="1"/>
    <col min="5680" max="5680" width="9.875" style="4" customWidth="1"/>
    <col min="5681" max="5681" width="7.75" style="4" customWidth="1"/>
    <col min="5682" max="5682" width="9.375" style="4" customWidth="1"/>
    <col min="5683" max="5683" width="9" style="4"/>
    <col min="5684" max="5684" width="5.875" style="4" customWidth="1"/>
    <col min="5685" max="5685" width="7.125" style="4" customWidth="1"/>
    <col min="5686" max="5686" width="8.125" style="4" customWidth="1"/>
    <col min="5687" max="5687" width="10.25" style="4" customWidth="1"/>
    <col min="5688" max="5908" width="9" style="4"/>
    <col min="5909" max="5909" width="36.875" style="4" bestFit="1" customWidth="1"/>
    <col min="5910" max="5910" width="7.125" style="4" customWidth="1"/>
    <col min="5911" max="5911" width="6" style="4" customWidth="1"/>
    <col min="5912" max="5912" width="5.75" style="4" customWidth="1"/>
    <col min="5913" max="5913" width="10.5" style="4" customWidth="1"/>
    <col min="5914" max="5914" width="7.5" style="4" customWidth="1"/>
    <col min="5915" max="5915" width="6.375" style="4" customWidth="1"/>
    <col min="5916" max="5916" width="6.5" style="4" customWidth="1"/>
    <col min="5917" max="5917" width="6.375" style="4" customWidth="1"/>
    <col min="5918" max="5918" width="7.875" style="4" customWidth="1"/>
    <col min="5919" max="5919" width="7.75" style="4" customWidth="1"/>
    <col min="5920" max="5923" width="6.5" style="4" customWidth="1"/>
    <col min="5924" max="5924" width="6.875" style="4" customWidth="1"/>
    <col min="5925" max="5925" width="9" style="4"/>
    <col min="5926" max="5926" width="6.125" style="4" customWidth="1"/>
    <col min="5927" max="5927" width="7.5" style="4" customWidth="1"/>
    <col min="5928" max="5928" width="7.625" style="4" customWidth="1"/>
    <col min="5929" max="5929" width="7.75" style="4" customWidth="1"/>
    <col min="5930" max="5930" width="10.125" style="4" bestFit="1" customWidth="1"/>
    <col min="5931" max="5931" width="12" style="4" customWidth="1"/>
    <col min="5932" max="5932" width="10.25" style="4" bestFit="1" customWidth="1"/>
    <col min="5933" max="5933" width="8.75" style="4" bestFit="1" customWidth="1"/>
    <col min="5934" max="5934" width="7.75" style="4" customWidth="1"/>
    <col min="5935" max="5935" width="9.125" style="4" customWidth="1"/>
    <col min="5936" max="5936" width="9.875" style="4" customWidth="1"/>
    <col min="5937" max="5937" width="7.75" style="4" customWidth="1"/>
    <col min="5938" max="5938" width="9.375" style="4" customWidth="1"/>
    <col min="5939" max="5939" width="9" style="4"/>
    <col min="5940" max="5940" width="5.875" style="4" customWidth="1"/>
    <col min="5941" max="5941" width="7.125" style="4" customWidth="1"/>
    <col min="5942" max="5942" width="8.125" style="4" customWidth="1"/>
    <col min="5943" max="5943" width="10.25" style="4" customWidth="1"/>
    <col min="5944" max="6164" width="9" style="4"/>
    <col min="6165" max="6165" width="36.875" style="4" bestFit="1" customWidth="1"/>
    <col min="6166" max="6166" width="7.125" style="4" customWidth="1"/>
    <col min="6167" max="6167" width="6" style="4" customWidth="1"/>
    <col min="6168" max="6168" width="5.75" style="4" customWidth="1"/>
    <col min="6169" max="6169" width="10.5" style="4" customWidth="1"/>
    <col min="6170" max="6170" width="7.5" style="4" customWidth="1"/>
    <col min="6171" max="6171" width="6.375" style="4" customWidth="1"/>
    <col min="6172" max="6172" width="6.5" style="4" customWidth="1"/>
    <col min="6173" max="6173" width="6.375" style="4" customWidth="1"/>
    <col min="6174" max="6174" width="7.875" style="4" customWidth="1"/>
    <col min="6175" max="6175" width="7.75" style="4" customWidth="1"/>
    <col min="6176" max="6179" width="6.5" style="4" customWidth="1"/>
    <col min="6180" max="6180" width="6.875" style="4" customWidth="1"/>
    <col min="6181" max="6181" width="9" style="4"/>
    <col min="6182" max="6182" width="6.125" style="4" customWidth="1"/>
    <col min="6183" max="6183" width="7.5" style="4" customWidth="1"/>
    <col min="6184" max="6184" width="7.625" style="4" customWidth="1"/>
    <col min="6185" max="6185" width="7.75" style="4" customWidth="1"/>
    <col min="6186" max="6186" width="10.125" style="4" bestFit="1" customWidth="1"/>
    <col min="6187" max="6187" width="12" style="4" customWidth="1"/>
    <col min="6188" max="6188" width="10.25" style="4" bestFit="1" customWidth="1"/>
    <col min="6189" max="6189" width="8.75" style="4" bestFit="1" customWidth="1"/>
    <col min="6190" max="6190" width="7.75" style="4" customWidth="1"/>
    <col min="6191" max="6191" width="9.125" style="4" customWidth="1"/>
    <col min="6192" max="6192" width="9.875" style="4" customWidth="1"/>
    <col min="6193" max="6193" width="7.75" style="4" customWidth="1"/>
    <col min="6194" max="6194" width="9.375" style="4" customWidth="1"/>
    <col min="6195" max="6195" width="9" style="4"/>
    <col min="6196" max="6196" width="5.875" style="4" customWidth="1"/>
    <col min="6197" max="6197" width="7.125" style="4" customWidth="1"/>
    <col min="6198" max="6198" width="8.125" style="4" customWidth="1"/>
    <col min="6199" max="6199" width="10.25" style="4" customWidth="1"/>
    <col min="6200" max="6420" width="9" style="4"/>
    <col min="6421" max="6421" width="36.875" style="4" bestFit="1" customWidth="1"/>
    <col min="6422" max="6422" width="7.125" style="4" customWidth="1"/>
    <col min="6423" max="6423" width="6" style="4" customWidth="1"/>
    <col min="6424" max="6424" width="5.75" style="4" customWidth="1"/>
    <col min="6425" max="6425" width="10.5" style="4" customWidth="1"/>
    <col min="6426" max="6426" width="7.5" style="4" customWidth="1"/>
    <col min="6427" max="6427" width="6.375" style="4" customWidth="1"/>
    <col min="6428" max="6428" width="6.5" style="4" customWidth="1"/>
    <col min="6429" max="6429" width="6.375" style="4" customWidth="1"/>
    <col min="6430" max="6430" width="7.875" style="4" customWidth="1"/>
    <col min="6431" max="6431" width="7.75" style="4" customWidth="1"/>
    <col min="6432" max="6435" width="6.5" style="4" customWidth="1"/>
    <col min="6436" max="6436" width="6.875" style="4" customWidth="1"/>
    <col min="6437" max="6437" width="9" style="4"/>
    <col min="6438" max="6438" width="6.125" style="4" customWidth="1"/>
    <col min="6439" max="6439" width="7.5" style="4" customWidth="1"/>
    <col min="6440" max="6440" width="7.625" style="4" customWidth="1"/>
    <col min="6441" max="6441" width="7.75" style="4" customWidth="1"/>
    <col min="6442" max="6442" width="10.125" style="4" bestFit="1" customWidth="1"/>
    <col min="6443" max="6443" width="12" style="4" customWidth="1"/>
    <col min="6444" max="6444" width="10.25" style="4" bestFit="1" customWidth="1"/>
    <col min="6445" max="6445" width="8.75" style="4" bestFit="1" customWidth="1"/>
    <col min="6446" max="6446" width="7.75" style="4" customWidth="1"/>
    <col min="6447" max="6447" width="9.125" style="4" customWidth="1"/>
    <col min="6448" max="6448" width="9.875" style="4" customWidth="1"/>
    <col min="6449" max="6449" width="7.75" style="4" customWidth="1"/>
    <col min="6450" max="6450" width="9.375" style="4" customWidth="1"/>
    <col min="6451" max="6451" width="9" style="4"/>
    <col min="6452" max="6452" width="5.875" style="4" customWidth="1"/>
    <col min="6453" max="6453" width="7.125" style="4" customWidth="1"/>
    <col min="6454" max="6454" width="8.125" style="4" customWidth="1"/>
    <col min="6455" max="6455" width="10.25" style="4" customWidth="1"/>
    <col min="6456" max="6676" width="9" style="4"/>
    <col min="6677" max="6677" width="36.875" style="4" bestFit="1" customWidth="1"/>
    <col min="6678" max="6678" width="7.125" style="4" customWidth="1"/>
    <col min="6679" max="6679" width="6" style="4" customWidth="1"/>
    <col min="6680" max="6680" width="5.75" style="4" customWidth="1"/>
    <col min="6681" max="6681" width="10.5" style="4" customWidth="1"/>
    <col min="6682" max="6682" width="7.5" style="4" customWidth="1"/>
    <col min="6683" max="6683" width="6.375" style="4" customWidth="1"/>
    <col min="6684" max="6684" width="6.5" style="4" customWidth="1"/>
    <col min="6685" max="6685" width="6.375" style="4" customWidth="1"/>
    <col min="6686" max="6686" width="7.875" style="4" customWidth="1"/>
    <col min="6687" max="6687" width="7.75" style="4" customWidth="1"/>
    <col min="6688" max="6691" width="6.5" style="4" customWidth="1"/>
    <col min="6692" max="6692" width="6.875" style="4" customWidth="1"/>
    <col min="6693" max="6693" width="9" style="4"/>
    <col min="6694" max="6694" width="6.125" style="4" customWidth="1"/>
    <col min="6695" max="6695" width="7.5" style="4" customWidth="1"/>
    <col min="6696" max="6696" width="7.625" style="4" customWidth="1"/>
    <col min="6697" max="6697" width="7.75" style="4" customWidth="1"/>
    <col min="6698" max="6698" width="10.125" style="4" bestFit="1" customWidth="1"/>
    <col min="6699" max="6699" width="12" style="4" customWidth="1"/>
    <col min="6700" max="6700" width="10.25" style="4" bestFit="1" customWidth="1"/>
    <col min="6701" max="6701" width="8.75" style="4" bestFit="1" customWidth="1"/>
    <col min="6702" max="6702" width="7.75" style="4" customWidth="1"/>
    <col min="6703" max="6703" width="9.125" style="4" customWidth="1"/>
    <col min="6704" max="6704" width="9.875" style="4" customWidth="1"/>
    <col min="6705" max="6705" width="7.75" style="4" customWidth="1"/>
    <col min="6706" max="6706" width="9.375" style="4" customWidth="1"/>
    <col min="6707" max="6707" width="9" style="4"/>
    <col min="6708" max="6708" width="5.875" style="4" customWidth="1"/>
    <col min="6709" max="6709" width="7.125" style="4" customWidth="1"/>
    <col min="6710" max="6710" width="8.125" style="4" customWidth="1"/>
    <col min="6711" max="6711" width="10.25" style="4" customWidth="1"/>
    <col min="6712" max="6932" width="9" style="4"/>
    <col min="6933" max="6933" width="36.875" style="4" bestFit="1" customWidth="1"/>
    <col min="6934" max="6934" width="7.125" style="4" customWidth="1"/>
    <col min="6935" max="6935" width="6" style="4" customWidth="1"/>
    <col min="6936" max="6936" width="5.75" style="4" customWidth="1"/>
    <col min="6937" max="6937" width="10.5" style="4" customWidth="1"/>
    <col min="6938" max="6938" width="7.5" style="4" customWidth="1"/>
    <col min="6939" max="6939" width="6.375" style="4" customWidth="1"/>
    <col min="6940" max="6940" width="6.5" style="4" customWidth="1"/>
    <col min="6941" max="6941" width="6.375" style="4" customWidth="1"/>
    <col min="6942" max="6942" width="7.875" style="4" customWidth="1"/>
    <col min="6943" max="6943" width="7.75" style="4" customWidth="1"/>
    <col min="6944" max="6947" width="6.5" style="4" customWidth="1"/>
    <col min="6948" max="6948" width="6.875" style="4" customWidth="1"/>
    <col min="6949" max="6949" width="9" style="4"/>
    <col min="6950" max="6950" width="6.125" style="4" customWidth="1"/>
    <col min="6951" max="6951" width="7.5" style="4" customWidth="1"/>
    <col min="6952" max="6952" width="7.625" style="4" customWidth="1"/>
    <col min="6953" max="6953" width="7.75" style="4" customWidth="1"/>
    <col min="6954" max="6954" width="10.125" style="4" bestFit="1" customWidth="1"/>
    <col min="6955" max="6955" width="12" style="4" customWidth="1"/>
    <col min="6956" max="6956" width="10.25" style="4" bestFit="1" customWidth="1"/>
    <col min="6957" max="6957" width="8.75" style="4" bestFit="1" customWidth="1"/>
    <col min="6958" max="6958" width="7.75" style="4" customWidth="1"/>
    <col min="6959" max="6959" width="9.125" style="4" customWidth="1"/>
    <col min="6960" max="6960" width="9.875" style="4" customWidth="1"/>
    <col min="6961" max="6961" width="7.75" style="4" customWidth="1"/>
    <col min="6962" max="6962" width="9.375" style="4" customWidth="1"/>
    <col min="6963" max="6963" width="9" style="4"/>
    <col min="6964" max="6964" width="5.875" style="4" customWidth="1"/>
    <col min="6965" max="6965" width="7.125" style="4" customWidth="1"/>
    <col min="6966" max="6966" width="8.125" style="4" customWidth="1"/>
    <col min="6967" max="6967" width="10.25" style="4" customWidth="1"/>
    <col min="6968" max="7188" width="9" style="4"/>
    <col min="7189" max="7189" width="36.875" style="4" bestFit="1" customWidth="1"/>
    <col min="7190" max="7190" width="7.125" style="4" customWidth="1"/>
    <col min="7191" max="7191" width="6" style="4" customWidth="1"/>
    <col min="7192" max="7192" width="5.75" style="4" customWidth="1"/>
    <col min="7193" max="7193" width="10.5" style="4" customWidth="1"/>
    <col min="7194" max="7194" width="7.5" style="4" customWidth="1"/>
    <col min="7195" max="7195" width="6.375" style="4" customWidth="1"/>
    <col min="7196" max="7196" width="6.5" style="4" customWidth="1"/>
    <col min="7197" max="7197" width="6.375" style="4" customWidth="1"/>
    <col min="7198" max="7198" width="7.875" style="4" customWidth="1"/>
    <col min="7199" max="7199" width="7.75" style="4" customWidth="1"/>
    <col min="7200" max="7203" width="6.5" style="4" customWidth="1"/>
    <col min="7204" max="7204" width="6.875" style="4" customWidth="1"/>
    <col min="7205" max="7205" width="9" style="4"/>
    <col min="7206" max="7206" width="6.125" style="4" customWidth="1"/>
    <col min="7207" max="7207" width="7.5" style="4" customWidth="1"/>
    <col min="7208" max="7208" width="7.625" style="4" customWidth="1"/>
    <col min="7209" max="7209" width="7.75" style="4" customWidth="1"/>
    <col min="7210" max="7210" width="10.125" style="4" bestFit="1" customWidth="1"/>
    <col min="7211" max="7211" width="12" style="4" customWidth="1"/>
    <col min="7212" max="7212" width="10.25" style="4" bestFit="1" customWidth="1"/>
    <col min="7213" max="7213" width="8.75" style="4" bestFit="1" customWidth="1"/>
    <col min="7214" max="7214" width="7.75" style="4" customWidth="1"/>
    <col min="7215" max="7215" width="9.125" style="4" customWidth="1"/>
    <col min="7216" max="7216" width="9.875" style="4" customWidth="1"/>
    <col min="7217" max="7217" width="7.75" style="4" customWidth="1"/>
    <col min="7218" max="7218" width="9.375" style="4" customWidth="1"/>
    <col min="7219" max="7219" width="9" style="4"/>
    <col min="7220" max="7220" width="5.875" style="4" customWidth="1"/>
    <col min="7221" max="7221" width="7.125" style="4" customWidth="1"/>
    <col min="7222" max="7222" width="8.125" style="4" customWidth="1"/>
    <col min="7223" max="7223" width="10.25" style="4" customWidth="1"/>
    <col min="7224" max="7444" width="9" style="4"/>
    <col min="7445" max="7445" width="36.875" style="4" bestFit="1" customWidth="1"/>
    <col min="7446" max="7446" width="7.125" style="4" customWidth="1"/>
    <col min="7447" max="7447" width="6" style="4" customWidth="1"/>
    <col min="7448" max="7448" width="5.75" style="4" customWidth="1"/>
    <col min="7449" max="7449" width="10.5" style="4" customWidth="1"/>
    <col min="7450" max="7450" width="7.5" style="4" customWidth="1"/>
    <col min="7451" max="7451" width="6.375" style="4" customWidth="1"/>
    <col min="7452" max="7452" width="6.5" style="4" customWidth="1"/>
    <col min="7453" max="7453" width="6.375" style="4" customWidth="1"/>
    <col min="7454" max="7454" width="7.875" style="4" customWidth="1"/>
    <col min="7455" max="7455" width="7.75" style="4" customWidth="1"/>
    <col min="7456" max="7459" width="6.5" style="4" customWidth="1"/>
    <col min="7460" max="7460" width="6.875" style="4" customWidth="1"/>
    <col min="7461" max="7461" width="9" style="4"/>
    <col min="7462" max="7462" width="6.125" style="4" customWidth="1"/>
    <col min="7463" max="7463" width="7.5" style="4" customWidth="1"/>
    <col min="7464" max="7464" width="7.625" style="4" customWidth="1"/>
    <col min="7465" max="7465" width="7.75" style="4" customWidth="1"/>
    <col min="7466" max="7466" width="10.125" style="4" bestFit="1" customWidth="1"/>
    <col min="7467" max="7467" width="12" style="4" customWidth="1"/>
    <col min="7468" max="7468" width="10.25" style="4" bestFit="1" customWidth="1"/>
    <col min="7469" max="7469" width="8.75" style="4" bestFit="1" customWidth="1"/>
    <col min="7470" max="7470" width="7.75" style="4" customWidth="1"/>
    <col min="7471" max="7471" width="9.125" style="4" customWidth="1"/>
    <col min="7472" max="7472" width="9.875" style="4" customWidth="1"/>
    <col min="7473" max="7473" width="7.75" style="4" customWidth="1"/>
    <col min="7474" max="7474" width="9.375" style="4" customWidth="1"/>
    <col min="7475" max="7475" width="9" style="4"/>
    <col min="7476" max="7476" width="5.875" style="4" customWidth="1"/>
    <col min="7477" max="7477" width="7.125" style="4" customWidth="1"/>
    <col min="7478" max="7478" width="8.125" style="4" customWidth="1"/>
    <col min="7479" max="7479" width="10.25" style="4" customWidth="1"/>
    <col min="7480" max="7700" width="9" style="4"/>
    <col min="7701" max="7701" width="36.875" style="4" bestFit="1" customWidth="1"/>
    <col min="7702" max="7702" width="7.125" style="4" customWidth="1"/>
    <col min="7703" max="7703" width="6" style="4" customWidth="1"/>
    <col min="7704" max="7704" width="5.75" style="4" customWidth="1"/>
    <col min="7705" max="7705" width="10.5" style="4" customWidth="1"/>
    <col min="7706" max="7706" width="7.5" style="4" customWidth="1"/>
    <col min="7707" max="7707" width="6.375" style="4" customWidth="1"/>
    <col min="7708" max="7708" width="6.5" style="4" customWidth="1"/>
    <col min="7709" max="7709" width="6.375" style="4" customWidth="1"/>
    <col min="7710" max="7710" width="7.875" style="4" customWidth="1"/>
    <col min="7711" max="7711" width="7.75" style="4" customWidth="1"/>
    <col min="7712" max="7715" width="6.5" style="4" customWidth="1"/>
    <col min="7716" max="7716" width="6.875" style="4" customWidth="1"/>
    <col min="7717" max="7717" width="9" style="4"/>
    <col min="7718" max="7718" width="6.125" style="4" customWidth="1"/>
    <col min="7719" max="7719" width="7.5" style="4" customWidth="1"/>
    <col min="7720" max="7720" width="7.625" style="4" customWidth="1"/>
    <col min="7721" max="7721" width="7.75" style="4" customWidth="1"/>
    <col min="7722" max="7722" width="10.125" style="4" bestFit="1" customWidth="1"/>
    <col min="7723" max="7723" width="12" style="4" customWidth="1"/>
    <col min="7724" max="7724" width="10.25" style="4" bestFit="1" customWidth="1"/>
    <col min="7725" max="7725" width="8.75" style="4" bestFit="1" customWidth="1"/>
    <col min="7726" max="7726" width="7.75" style="4" customWidth="1"/>
    <col min="7727" max="7727" width="9.125" style="4" customWidth="1"/>
    <col min="7728" max="7728" width="9.875" style="4" customWidth="1"/>
    <col min="7729" max="7729" width="7.75" style="4" customWidth="1"/>
    <col min="7730" max="7730" width="9.375" style="4" customWidth="1"/>
    <col min="7731" max="7731" width="9" style="4"/>
    <col min="7732" max="7732" width="5.875" style="4" customWidth="1"/>
    <col min="7733" max="7733" width="7.125" style="4" customWidth="1"/>
    <col min="7734" max="7734" width="8.125" style="4" customWidth="1"/>
    <col min="7735" max="7735" width="10.25" style="4" customWidth="1"/>
    <col min="7736" max="7956" width="9" style="4"/>
    <col min="7957" max="7957" width="36.875" style="4" bestFit="1" customWidth="1"/>
    <col min="7958" max="7958" width="7.125" style="4" customWidth="1"/>
    <col min="7959" max="7959" width="6" style="4" customWidth="1"/>
    <col min="7960" max="7960" width="5.75" style="4" customWidth="1"/>
    <col min="7961" max="7961" width="10.5" style="4" customWidth="1"/>
    <col min="7962" max="7962" width="7.5" style="4" customWidth="1"/>
    <col min="7963" max="7963" width="6.375" style="4" customWidth="1"/>
    <col min="7964" max="7964" width="6.5" style="4" customWidth="1"/>
    <col min="7965" max="7965" width="6.375" style="4" customWidth="1"/>
    <col min="7966" max="7966" width="7.875" style="4" customWidth="1"/>
    <col min="7967" max="7967" width="7.75" style="4" customWidth="1"/>
    <col min="7968" max="7971" width="6.5" style="4" customWidth="1"/>
    <col min="7972" max="7972" width="6.875" style="4" customWidth="1"/>
    <col min="7973" max="7973" width="9" style="4"/>
    <col min="7974" max="7974" width="6.125" style="4" customWidth="1"/>
    <col min="7975" max="7975" width="7.5" style="4" customWidth="1"/>
    <col min="7976" max="7976" width="7.625" style="4" customWidth="1"/>
    <col min="7977" max="7977" width="7.75" style="4" customWidth="1"/>
    <col min="7978" max="7978" width="10.125" style="4" bestFit="1" customWidth="1"/>
    <col min="7979" max="7979" width="12" style="4" customWidth="1"/>
    <col min="7980" max="7980" width="10.25" style="4" bestFit="1" customWidth="1"/>
    <col min="7981" max="7981" width="8.75" style="4" bestFit="1" customWidth="1"/>
    <col min="7982" max="7982" width="7.75" style="4" customWidth="1"/>
    <col min="7983" max="7983" width="9.125" style="4" customWidth="1"/>
    <col min="7984" max="7984" width="9.875" style="4" customWidth="1"/>
    <col min="7985" max="7985" width="7.75" style="4" customWidth="1"/>
    <col min="7986" max="7986" width="9.375" style="4" customWidth="1"/>
    <col min="7987" max="7987" width="9" style="4"/>
    <col min="7988" max="7988" width="5.875" style="4" customWidth="1"/>
    <col min="7989" max="7989" width="7.125" style="4" customWidth="1"/>
    <col min="7990" max="7990" width="8.125" style="4" customWidth="1"/>
    <col min="7991" max="7991" width="10.25" style="4" customWidth="1"/>
    <col min="7992" max="8212" width="9" style="4"/>
    <col min="8213" max="8213" width="36.875" style="4" bestFit="1" customWidth="1"/>
    <col min="8214" max="8214" width="7.125" style="4" customWidth="1"/>
    <col min="8215" max="8215" width="6" style="4" customWidth="1"/>
    <col min="8216" max="8216" width="5.75" style="4" customWidth="1"/>
    <col min="8217" max="8217" width="10.5" style="4" customWidth="1"/>
    <col min="8218" max="8218" width="7.5" style="4" customWidth="1"/>
    <col min="8219" max="8219" width="6.375" style="4" customWidth="1"/>
    <col min="8220" max="8220" width="6.5" style="4" customWidth="1"/>
    <col min="8221" max="8221" width="6.375" style="4" customWidth="1"/>
    <col min="8222" max="8222" width="7.875" style="4" customWidth="1"/>
    <col min="8223" max="8223" width="7.75" style="4" customWidth="1"/>
    <col min="8224" max="8227" width="6.5" style="4" customWidth="1"/>
    <col min="8228" max="8228" width="6.875" style="4" customWidth="1"/>
    <col min="8229" max="8229" width="9" style="4"/>
    <col min="8230" max="8230" width="6.125" style="4" customWidth="1"/>
    <col min="8231" max="8231" width="7.5" style="4" customWidth="1"/>
    <col min="8232" max="8232" width="7.625" style="4" customWidth="1"/>
    <col min="8233" max="8233" width="7.75" style="4" customWidth="1"/>
    <col min="8234" max="8234" width="10.125" style="4" bestFit="1" customWidth="1"/>
    <col min="8235" max="8235" width="12" style="4" customWidth="1"/>
    <col min="8236" max="8236" width="10.25" style="4" bestFit="1" customWidth="1"/>
    <col min="8237" max="8237" width="8.75" style="4" bestFit="1" customWidth="1"/>
    <col min="8238" max="8238" width="7.75" style="4" customWidth="1"/>
    <col min="8239" max="8239" width="9.125" style="4" customWidth="1"/>
    <col min="8240" max="8240" width="9.875" style="4" customWidth="1"/>
    <col min="8241" max="8241" width="7.75" style="4" customWidth="1"/>
    <col min="8242" max="8242" width="9.375" style="4" customWidth="1"/>
    <col min="8243" max="8243" width="9" style="4"/>
    <col min="8244" max="8244" width="5.875" style="4" customWidth="1"/>
    <col min="8245" max="8245" width="7.125" style="4" customWidth="1"/>
    <col min="8246" max="8246" width="8.125" style="4" customWidth="1"/>
    <col min="8247" max="8247" width="10.25" style="4" customWidth="1"/>
    <col min="8248" max="8468" width="9" style="4"/>
    <col min="8469" max="8469" width="36.875" style="4" bestFit="1" customWidth="1"/>
    <col min="8470" max="8470" width="7.125" style="4" customWidth="1"/>
    <col min="8471" max="8471" width="6" style="4" customWidth="1"/>
    <col min="8472" max="8472" width="5.75" style="4" customWidth="1"/>
    <col min="8473" max="8473" width="10.5" style="4" customWidth="1"/>
    <col min="8474" max="8474" width="7.5" style="4" customWidth="1"/>
    <col min="8475" max="8475" width="6.375" style="4" customWidth="1"/>
    <col min="8476" max="8476" width="6.5" style="4" customWidth="1"/>
    <col min="8477" max="8477" width="6.375" style="4" customWidth="1"/>
    <col min="8478" max="8478" width="7.875" style="4" customWidth="1"/>
    <col min="8479" max="8479" width="7.75" style="4" customWidth="1"/>
    <col min="8480" max="8483" width="6.5" style="4" customWidth="1"/>
    <col min="8484" max="8484" width="6.875" style="4" customWidth="1"/>
    <col min="8485" max="8485" width="9" style="4"/>
    <col min="8486" max="8486" width="6.125" style="4" customWidth="1"/>
    <col min="8487" max="8487" width="7.5" style="4" customWidth="1"/>
    <col min="8488" max="8488" width="7.625" style="4" customWidth="1"/>
    <col min="8489" max="8489" width="7.75" style="4" customWidth="1"/>
    <col min="8490" max="8490" width="10.125" style="4" bestFit="1" customWidth="1"/>
    <col min="8491" max="8491" width="12" style="4" customWidth="1"/>
    <col min="8492" max="8492" width="10.25" style="4" bestFit="1" customWidth="1"/>
    <col min="8493" max="8493" width="8.75" style="4" bestFit="1" customWidth="1"/>
    <col min="8494" max="8494" width="7.75" style="4" customWidth="1"/>
    <col min="8495" max="8495" width="9.125" style="4" customWidth="1"/>
    <col min="8496" max="8496" width="9.875" style="4" customWidth="1"/>
    <col min="8497" max="8497" width="7.75" style="4" customWidth="1"/>
    <col min="8498" max="8498" width="9.375" style="4" customWidth="1"/>
    <col min="8499" max="8499" width="9" style="4"/>
    <col min="8500" max="8500" width="5.875" style="4" customWidth="1"/>
    <col min="8501" max="8501" width="7.125" style="4" customWidth="1"/>
    <col min="8502" max="8502" width="8.125" style="4" customWidth="1"/>
    <col min="8503" max="8503" width="10.25" style="4" customWidth="1"/>
    <col min="8504" max="8724" width="9" style="4"/>
    <col min="8725" max="8725" width="36.875" style="4" bestFit="1" customWidth="1"/>
    <col min="8726" max="8726" width="7.125" style="4" customWidth="1"/>
    <col min="8727" max="8727" width="6" style="4" customWidth="1"/>
    <col min="8728" max="8728" width="5.75" style="4" customWidth="1"/>
    <col min="8729" max="8729" width="10.5" style="4" customWidth="1"/>
    <col min="8730" max="8730" width="7.5" style="4" customWidth="1"/>
    <col min="8731" max="8731" width="6.375" style="4" customWidth="1"/>
    <col min="8732" max="8732" width="6.5" style="4" customWidth="1"/>
    <col min="8733" max="8733" width="6.375" style="4" customWidth="1"/>
    <col min="8734" max="8734" width="7.875" style="4" customWidth="1"/>
    <col min="8735" max="8735" width="7.75" style="4" customWidth="1"/>
    <col min="8736" max="8739" width="6.5" style="4" customWidth="1"/>
    <col min="8740" max="8740" width="6.875" style="4" customWidth="1"/>
    <col min="8741" max="8741" width="9" style="4"/>
    <col min="8742" max="8742" width="6.125" style="4" customWidth="1"/>
    <col min="8743" max="8743" width="7.5" style="4" customWidth="1"/>
    <col min="8744" max="8744" width="7.625" style="4" customWidth="1"/>
    <col min="8745" max="8745" width="7.75" style="4" customWidth="1"/>
    <col min="8746" max="8746" width="10.125" style="4" bestFit="1" customWidth="1"/>
    <col min="8747" max="8747" width="12" style="4" customWidth="1"/>
    <col min="8748" max="8748" width="10.25" style="4" bestFit="1" customWidth="1"/>
    <col min="8749" max="8749" width="8.75" style="4" bestFit="1" customWidth="1"/>
    <col min="8750" max="8750" width="7.75" style="4" customWidth="1"/>
    <col min="8751" max="8751" width="9.125" style="4" customWidth="1"/>
    <col min="8752" max="8752" width="9.875" style="4" customWidth="1"/>
    <col min="8753" max="8753" width="7.75" style="4" customWidth="1"/>
    <col min="8754" max="8754" width="9.375" style="4" customWidth="1"/>
    <col min="8755" max="8755" width="9" style="4"/>
    <col min="8756" max="8756" width="5.875" style="4" customWidth="1"/>
    <col min="8757" max="8757" width="7.125" style="4" customWidth="1"/>
    <col min="8758" max="8758" width="8.125" style="4" customWidth="1"/>
    <col min="8759" max="8759" width="10.25" style="4" customWidth="1"/>
    <col min="8760" max="8980" width="9" style="4"/>
    <col min="8981" max="8981" width="36.875" style="4" bestFit="1" customWidth="1"/>
    <col min="8982" max="8982" width="7.125" style="4" customWidth="1"/>
    <col min="8983" max="8983" width="6" style="4" customWidth="1"/>
    <col min="8984" max="8984" width="5.75" style="4" customWidth="1"/>
    <col min="8985" max="8985" width="10.5" style="4" customWidth="1"/>
    <col min="8986" max="8986" width="7.5" style="4" customWidth="1"/>
    <col min="8987" max="8987" width="6.375" style="4" customWidth="1"/>
    <col min="8988" max="8988" width="6.5" style="4" customWidth="1"/>
    <col min="8989" max="8989" width="6.375" style="4" customWidth="1"/>
    <col min="8990" max="8990" width="7.875" style="4" customWidth="1"/>
    <col min="8991" max="8991" width="7.75" style="4" customWidth="1"/>
    <col min="8992" max="8995" width="6.5" style="4" customWidth="1"/>
    <col min="8996" max="8996" width="6.875" style="4" customWidth="1"/>
    <col min="8997" max="8997" width="9" style="4"/>
    <col min="8998" max="8998" width="6.125" style="4" customWidth="1"/>
    <col min="8999" max="8999" width="7.5" style="4" customWidth="1"/>
    <col min="9000" max="9000" width="7.625" style="4" customWidth="1"/>
    <col min="9001" max="9001" width="7.75" style="4" customWidth="1"/>
    <col min="9002" max="9002" width="10.125" style="4" bestFit="1" customWidth="1"/>
    <col min="9003" max="9003" width="12" style="4" customWidth="1"/>
    <col min="9004" max="9004" width="10.25" style="4" bestFit="1" customWidth="1"/>
    <col min="9005" max="9005" width="8.75" style="4" bestFit="1" customWidth="1"/>
    <col min="9006" max="9006" width="7.75" style="4" customWidth="1"/>
    <col min="9007" max="9007" width="9.125" style="4" customWidth="1"/>
    <col min="9008" max="9008" width="9.875" style="4" customWidth="1"/>
    <col min="9009" max="9009" width="7.75" style="4" customWidth="1"/>
    <col min="9010" max="9010" width="9.375" style="4" customWidth="1"/>
    <col min="9011" max="9011" width="9" style="4"/>
    <col min="9012" max="9012" width="5.875" style="4" customWidth="1"/>
    <col min="9013" max="9013" width="7.125" style="4" customWidth="1"/>
    <col min="9014" max="9014" width="8.125" style="4" customWidth="1"/>
    <col min="9015" max="9015" width="10.25" style="4" customWidth="1"/>
    <col min="9016" max="9236" width="9" style="4"/>
    <col min="9237" max="9237" width="36.875" style="4" bestFit="1" customWidth="1"/>
    <col min="9238" max="9238" width="7.125" style="4" customWidth="1"/>
    <col min="9239" max="9239" width="6" style="4" customWidth="1"/>
    <col min="9240" max="9240" width="5.75" style="4" customWidth="1"/>
    <col min="9241" max="9241" width="10.5" style="4" customWidth="1"/>
    <col min="9242" max="9242" width="7.5" style="4" customWidth="1"/>
    <col min="9243" max="9243" width="6.375" style="4" customWidth="1"/>
    <col min="9244" max="9244" width="6.5" style="4" customWidth="1"/>
    <col min="9245" max="9245" width="6.375" style="4" customWidth="1"/>
    <col min="9246" max="9246" width="7.875" style="4" customWidth="1"/>
    <col min="9247" max="9247" width="7.75" style="4" customWidth="1"/>
    <col min="9248" max="9251" width="6.5" style="4" customWidth="1"/>
    <col min="9252" max="9252" width="6.875" style="4" customWidth="1"/>
    <col min="9253" max="9253" width="9" style="4"/>
    <col min="9254" max="9254" width="6.125" style="4" customWidth="1"/>
    <col min="9255" max="9255" width="7.5" style="4" customWidth="1"/>
    <col min="9256" max="9256" width="7.625" style="4" customWidth="1"/>
    <col min="9257" max="9257" width="7.75" style="4" customWidth="1"/>
    <col min="9258" max="9258" width="10.125" style="4" bestFit="1" customWidth="1"/>
    <col min="9259" max="9259" width="12" style="4" customWidth="1"/>
    <col min="9260" max="9260" width="10.25" style="4" bestFit="1" customWidth="1"/>
    <col min="9261" max="9261" width="8.75" style="4" bestFit="1" customWidth="1"/>
    <col min="9262" max="9262" width="7.75" style="4" customWidth="1"/>
    <col min="9263" max="9263" width="9.125" style="4" customWidth="1"/>
    <col min="9264" max="9264" width="9.875" style="4" customWidth="1"/>
    <col min="9265" max="9265" width="7.75" style="4" customWidth="1"/>
    <col min="9266" max="9266" width="9.375" style="4" customWidth="1"/>
    <col min="9267" max="9267" width="9" style="4"/>
    <col min="9268" max="9268" width="5.875" style="4" customWidth="1"/>
    <col min="9269" max="9269" width="7.125" style="4" customWidth="1"/>
    <col min="9270" max="9270" width="8.125" style="4" customWidth="1"/>
    <col min="9271" max="9271" width="10.25" style="4" customWidth="1"/>
    <col min="9272" max="9492" width="9" style="4"/>
    <col min="9493" max="9493" width="36.875" style="4" bestFit="1" customWidth="1"/>
    <col min="9494" max="9494" width="7.125" style="4" customWidth="1"/>
    <col min="9495" max="9495" width="6" style="4" customWidth="1"/>
    <col min="9496" max="9496" width="5.75" style="4" customWidth="1"/>
    <col min="9497" max="9497" width="10.5" style="4" customWidth="1"/>
    <col min="9498" max="9498" width="7.5" style="4" customWidth="1"/>
    <col min="9499" max="9499" width="6.375" style="4" customWidth="1"/>
    <col min="9500" max="9500" width="6.5" style="4" customWidth="1"/>
    <col min="9501" max="9501" width="6.375" style="4" customWidth="1"/>
    <col min="9502" max="9502" width="7.875" style="4" customWidth="1"/>
    <col min="9503" max="9503" width="7.75" style="4" customWidth="1"/>
    <col min="9504" max="9507" width="6.5" style="4" customWidth="1"/>
    <col min="9508" max="9508" width="6.875" style="4" customWidth="1"/>
    <col min="9509" max="9509" width="9" style="4"/>
    <col min="9510" max="9510" width="6.125" style="4" customWidth="1"/>
    <col min="9511" max="9511" width="7.5" style="4" customWidth="1"/>
    <col min="9512" max="9512" width="7.625" style="4" customWidth="1"/>
    <col min="9513" max="9513" width="7.75" style="4" customWidth="1"/>
    <col min="9514" max="9514" width="10.125" style="4" bestFit="1" customWidth="1"/>
    <col min="9515" max="9515" width="12" style="4" customWidth="1"/>
    <col min="9516" max="9516" width="10.25" style="4" bestFit="1" customWidth="1"/>
    <col min="9517" max="9517" width="8.75" style="4" bestFit="1" customWidth="1"/>
    <col min="9518" max="9518" width="7.75" style="4" customWidth="1"/>
    <col min="9519" max="9519" width="9.125" style="4" customWidth="1"/>
    <col min="9520" max="9520" width="9.875" style="4" customWidth="1"/>
    <col min="9521" max="9521" width="7.75" style="4" customWidth="1"/>
    <col min="9522" max="9522" width="9.375" style="4" customWidth="1"/>
    <col min="9523" max="9523" width="9" style="4"/>
    <col min="9524" max="9524" width="5.875" style="4" customWidth="1"/>
    <col min="9525" max="9525" width="7.125" style="4" customWidth="1"/>
    <col min="9526" max="9526" width="8.125" style="4" customWidth="1"/>
    <col min="9527" max="9527" width="10.25" style="4" customWidth="1"/>
    <col min="9528" max="9748" width="9" style="4"/>
    <col min="9749" max="9749" width="36.875" style="4" bestFit="1" customWidth="1"/>
    <col min="9750" max="9750" width="7.125" style="4" customWidth="1"/>
    <col min="9751" max="9751" width="6" style="4" customWidth="1"/>
    <col min="9752" max="9752" width="5.75" style="4" customWidth="1"/>
    <col min="9753" max="9753" width="10.5" style="4" customWidth="1"/>
    <col min="9754" max="9754" width="7.5" style="4" customWidth="1"/>
    <col min="9755" max="9755" width="6.375" style="4" customWidth="1"/>
    <col min="9756" max="9756" width="6.5" style="4" customWidth="1"/>
    <col min="9757" max="9757" width="6.375" style="4" customWidth="1"/>
    <col min="9758" max="9758" width="7.875" style="4" customWidth="1"/>
    <col min="9759" max="9759" width="7.75" style="4" customWidth="1"/>
    <col min="9760" max="9763" width="6.5" style="4" customWidth="1"/>
    <col min="9764" max="9764" width="6.875" style="4" customWidth="1"/>
    <col min="9765" max="9765" width="9" style="4"/>
    <col min="9766" max="9766" width="6.125" style="4" customWidth="1"/>
    <col min="9767" max="9767" width="7.5" style="4" customWidth="1"/>
    <col min="9768" max="9768" width="7.625" style="4" customWidth="1"/>
    <col min="9769" max="9769" width="7.75" style="4" customWidth="1"/>
    <col min="9770" max="9770" width="10.125" style="4" bestFit="1" customWidth="1"/>
    <col min="9771" max="9771" width="12" style="4" customWidth="1"/>
    <col min="9772" max="9772" width="10.25" style="4" bestFit="1" customWidth="1"/>
    <col min="9773" max="9773" width="8.75" style="4" bestFit="1" customWidth="1"/>
    <col min="9774" max="9774" width="7.75" style="4" customWidth="1"/>
    <col min="9775" max="9775" width="9.125" style="4" customWidth="1"/>
    <col min="9776" max="9776" width="9.875" style="4" customWidth="1"/>
    <col min="9777" max="9777" width="7.75" style="4" customWidth="1"/>
    <col min="9778" max="9778" width="9.375" style="4" customWidth="1"/>
    <col min="9779" max="9779" width="9" style="4"/>
    <col min="9780" max="9780" width="5.875" style="4" customWidth="1"/>
    <col min="9781" max="9781" width="7.125" style="4" customWidth="1"/>
    <col min="9782" max="9782" width="8.125" style="4" customWidth="1"/>
    <col min="9783" max="9783" width="10.25" style="4" customWidth="1"/>
    <col min="9784" max="10004" width="9" style="4"/>
    <col min="10005" max="10005" width="36.875" style="4" bestFit="1" customWidth="1"/>
    <col min="10006" max="10006" width="7.125" style="4" customWidth="1"/>
    <col min="10007" max="10007" width="6" style="4" customWidth="1"/>
    <col min="10008" max="10008" width="5.75" style="4" customWidth="1"/>
    <col min="10009" max="10009" width="10.5" style="4" customWidth="1"/>
    <col min="10010" max="10010" width="7.5" style="4" customWidth="1"/>
    <col min="10011" max="10011" width="6.375" style="4" customWidth="1"/>
    <col min="10012" max="10012" width="6.5" style="4" customWidth="1"/>
    <col min="10013" max="10013" width="6.375" style="4" customWidth="1"/>
    <col min="10014" max="10014" width="7.875" style="4" customWidth="1"/>
    <col min="10015" max="10015" width="7.75" style="4" customWidth="1"/>
    <col min="10016" max="10019" width="6.5" style="4" customWidth="1"/>
    <col min="10020" max="10020" width="6.875" style="4" customWidth="1"/>
    <col min="10021" max="10021" width="9" style="4"/>
    <col min="10022" max="10022" width="6.125" style="4" customWidth="1"/>
    <col min="10023" max="10023" width="7.5" style="4" customWidth="1"/>
    <col min="10024" max="10024" width="7.625" style="4" customWidth="1"/>
    <col min="10025" max="10025" width="7.75" style="4" customWidth="1"/>
    <col min="10026" max="10026" width="10.125" style="4" bestFit="1" customWidth="1"/>
    <col min="10027" max="10027" width="12" style="4" customWidth="1"/>
    <col min="10028" max="10028" width="10.25" style="4" bestFit="1" customWidth="1"/>
    <col min="10029" max="10029" width="8.75" style="4" bestFit="1" customWidth="1"/>
    <col min="10030" max="10030" width="7.75" style="4" customWidth="1"/>
    <col min="10031" max="10031" width="9.125" style="4" customWidth="1"/>
    <col min="10032" max="10032" width="9.875" style="4" customWidth="1"/>
    <col min="10033" max="10033" width="7.75" style="4" customWidth="1"/>
    <col min="10034" max="10034" width="9.375" style="4" customWidth="1"/>
    <col min="10035" max="10035" width="9" style="4"/>
    <col min="10036" max="10036" width="5.875" style="4" customWidth="1"/>
    <col min="10037" max="10037" width="7.125" style="4" customWidth="1"/>
    <col min="10038" max="10038" width="8.125" style="4" customWidth="1"/>
    <col min="10039" max="10039" width="10.25" style="4" customWidth="1"/>
    <col min="10040" max="10260" width="9" style="4"/>
    <col min="10261" max="10261" width="36.875" style="4" bestFit="1" customWidth="1"/>
    <col min="10262" max="10262" width="7.125" style="4" customWidth="1"/>
    <col min="10263" max="10263" width="6" style="4" customWidth="1"/>
    <col min="10264" max="10264" width="5.75" style="4" customWidth="1"/>
    <col min="10265" max="10265" width="10.5" style="4" customWidth="1"/>
    <col min="10266" max="10266" width="7.5" style="4" customWidth="1"/>
    <col min="10267" max="10267" width="6.375" style="4" customWidth="1"/>
    <col min="10268" max="10268" width="6.5" style="4" customWidth="1"/>
    <col min="10269" max="10269" width="6.375" style="4" customWidth="1"/>
    <col min="10270" max="10270" width="7.875" style="4" customWidth="1"/>
    <col min="10271" max="10271" width="7.75" style="4" customWidth="1"/>
    <col min="10272" max="10275" width="6.5" style="4" customWidth="1"/>
    <col min="10276" max="10276" width="6.875" style="4" customWidth="1"/>
    <col min="10277" max="10277" width="9" style="4"/>
    <col min="10278" max="10278" width="6.125" style="4" customWidth="1"/>
    <col min="10279" max="10279" width="7.5" style="4" customWidth="1"/>
    <col min="10280" max="10280" width="7.625" style="4" customWidth="1"/>
    <col min="10281" max="10281" width="7.75" style="4" customWidth="1"/>
    <col min="10282" max="10282" width="10.125" style="4" bestFit="1" customWidth="1"/>
    <col min="10283" max="10283" width="12" style="4" customWidth="1"/>
    <col min="10284" max="10284" width="10.25" style="4" bestFit="1" customWidth="1"/>
    <col min="10285" max="10285" width="8.75" style="4" bestFit="1" customWidth="1"/>
    <col min="10286" max="10286" width="7.75" style="4" customWidth="1"/>
    <col min="10287" max="10287" width="9.125" style="4" customWidth="1"/>
    <col min="10288" max="10288" width="9.875" style="4" customWidth="1"/>
    <col min="10289" max="10289" width="7.75" style="4" customWidth="1"/>
    <col min="10290" max="10290" width="9.375" style="4" customWidth="1"/>
    <col min="10291" max="10291" width="9" style="4"/>
    <col min="10292" max="10292" width="5.875" style="4" customWidth="1"/>
    <col min="10293" max="10293" width="7.125" style="4" customWidth="1"/>
    <col min="10294" max="10294" width="8.125" style="4" customWidth="1"/>
    <col min="10295" max="10295" width="10.25" style="4" customWidth="1"/>
    <col min="10296" max="10516" width="9" style="4"/>
    <col min="10517" max="10517" width="36.875" style="4" bestFit="1" customWidth="1"/>
    <col min="10518" max="10518" width="7.125" style="4" customWidth="1"/>
    <col min="10519" max="10519" width="6" style="4" customWidth="1"/>
    <col min="10520" max="10520" width="5.75" style="4" customWidth="1"/>
    <col min="10521" max="10521" width="10.5" style="4" customWidth="1"/>
    <col min="10522" max="10522" width="7.5" style="4" customWidth="1"/>
    <col min="10523" max="10523" width="6.375" style="4" customWidth="1"/>
    <col min="10524" max="10524" width="6.5" style="4" customWidth="1"/>
    <col min="10525" max="10525" width="6.375" style="4" customWidth="1"/>
    <col min="10526" max="10526" width="7.875" style="4" customWidth="1"/>
    <col min="10527" max="10527" width="7.75" style="4" customWidth="1"/>
    <col min="10528" max="10531" width="6.5" style="4" customWidth="1"/>
    <col min="10532" max="10532" width="6.875" style="4" customWidth="1"/>
    <col min="10533" max="10533" width="9" style="4"/>
    <col min="10534" max="10534" width="6.125" style="4" customWidth="1"/>
    <col min="10535" max="10535" width="7.5" style="4" customWidth="1"/>
    <col min="10536" max="10536" width="7.625" style="4" customWidth="1"/>
    <col min="10537" max="10537" width="7.75" style="4" customWidth="1"/>
    <col min="10538" max="10538" width="10.125" style="4" bestFit="1" customWidth="1"/>
    <col min="10539" max="10539" width="12" style="4" customWidth="1"/>
    <col min="10540" max="10540" width="10.25" style="4" bestFit="1" customWidth="1"/>
    <col min="10541" max="10541" width="8.75" style="4" bestFit="1" customWidth="1"/>
    <col min="10542" max="10542" width="7.75" style="4" customWidth="1"/>
    <col min="10543" max="10543" width="9.125" style="4" customWidth="1"/>
    <col min="10544" max="10544" width="9.875" style="4" customWidth="1"/>
    <col min="10545" max="10545" width="7.75" style="4" customWidth="1"/>
    <col min="10546" max="10546" width="9.375" style="4" customWidth="1"/>
    <col min="10547" max="10547" width="9" style="4"/>
    <col min="10548" max="10548" width="5.875" style="4" customWidth="1"/>
    <col min="10549" max="10549" width="7.125" style="4" customWidth="1"/>
    <col min="10550" max="10550" width="8.125" style="4" customWidth="1"/>
    <col min="10551" max="10551" width="10.25" style="4" customWidth="1"/>
    <col min="10552" max="10772" width="9" style="4"/>
    <col min="10773" max="10773" width="36.875" style="4" bestFit="1" customWidth="1"/>
    <col min="10774" max="10774" width="7.125" style="4" customWidth="1"/>
    <col min="10775" max="10775" width="6" style="4" customWidth="1"/>
    <col min="10776" max="10776" width="5.75" style="4" customWidth="1"/>
    <col min="10777" max="10777" width="10.5" style="4" customWidth="1"/>
    <col min="10778" max="10778" width="7.5" style="4" customWidth="1"/>
    <col min="10779" max="10779" width="6.375" style="4" customWidth="1"/>
    <col min="10780" max="10780" width="6.5" style="4" customWidth="1"/>
    <col min="10781" max="10781" width="6.375" style="4" customWidth="1"/>
    <col min="10782" max="10782" width="7.875" style="4" customWidth="1"/>
    <col min="10783" max="10783" width="7.75" style="4" customWidth="1"/>
    <col min="10784" max="10787" width="6.5" style="4" customWidth="1"/>
    <col min="10788" max="10788" width="6.875" style="4" customWidth="1"/>
    <col min="10789" max="10789" width="9" style="4"/>
    <col min="10790" max="10790" width="6.125" style="4" customWidth="1"/>
    <col min="10791" max="10791" width="7.5" style="4" customWidth="1"/>
    <col min="10792" max="10792" width="7.625" style="4" customWidth="1"/>
    <col min="10793" max="10793" width="7.75" style="4" customWidth="1"/>
    <col min="10794" max="10794" width="10.125" style="4" bestFit="1" customWidth="1"/>
    <col min="10795" max="10795" width="12" style="4" customWidth="1"/>
    <col min="10796" max="10796" width="10.25" style="4" bestFit="1" customWidth="1"/>
    <col min="10797" max="10797" width="8.75" style="4" bestFit="1" customWidth="1"/>
    <col min="10798" max="10798" width="7.75" style="4" customWidth="1"/>
    <col min="10799" max="10799" width="9.125" style="4" customWidth="1"/>
    <col min="10800" max="10800" width="9.875" style="4" customWidth="1"/>
    <col min="10801" max="10801" width="7.75" style="4" customWidth="1"/>
    <col min="10802" max="10802" width="9.375" style="4" customWidth="1"/>
    <col min="10803" max="10803" width="9" style="4"/>
    <col min="10804" max="10804" width="5.875" style="4" customWidth="1"/>
    <col min="10805" max="10805" width="7.125" style="4" customWidth="1"/>
    <col min="10806" max="10806" width="8.125" style="4" customWidth="1"/>
    <col min="10807" max="10807" width="10.25" style="4" customWidth="1"/>
    <col min="10808" max="11028" width="9" style="4"/>
    <col min="11029" max="11029" width="36.875" style="4" bestFit="1" customWidth="1"/>
    <col min="11030" max="11030" width="7.125" style="4" customWidth="1"/>
    <col min="11031" max="11031" width="6" style="4" customWidth="1"/>
    <col min="11032" max="11032" width="5.75" style="4" customWidth="1"/>
    <col min="11033" max="11033" width="10.5" style="4" customWidth="1"/>
    <col min="11034" max="11034" width="7.5" style="4" customWidth="1"/>
    <col min="11035" max="11035" width="6.375" style="4" customWidth="1"/>
    <col min="11036" max="11036" width="6.5" style="4" customWidth="1"/>
    <col min="11037" max="11037" width="6.375" style="4" customWidth="1"/>
    <col min="11038" max="11038" width="7.875" style="4" customWidth="1"/>
    <col min="11039" max="11039" width="7.75" style="4" customWidth="1"/>
    <col min="11040" max="11043" width="6.5" style="4" customWidth="1"/>
    <col min="11044" max="11044" width="6.875" style="4" customWidth="1"/>
    <col min="11045" max="11045" width="9" style="4"/>
    <col min="11046" max="11046" width="6.125" style="4" customWidth="1"/>
    <col min="11047" max="11047" width="7.5" style="4" customWidth="1"/>
    <col min="11048" max="11048" width="7.625" style="4" customWidth="1"/>
    <col min="11049" max="11049" width="7.75" style="4" customWidth="1"/>
    <col min="11050" max="11050" width="10.125" style="4" bestFit="1" customWidth="1"/>
    <col min="11051" max="11051" width="12" style="4" customWidth="1"/>
    <col min="11052" max="11052" width="10.25" style="4" bestFit="1" customWidth="1"/>
    <col min="11053" max="11053" width="8.75" style="4" bestFit="1" customWidth="1"/>
    <col min="11054" max="11054" width="7.75" style="4" customWidth="1"/>
    <col min="11055" max="11055" width="9.125" style="4" customWidth="1"/>
    <col min="11056" max="11056" width="9.875" style="4" customWidth="1"/>
    <col min="11057" max="11057" width="7.75" style="4" customWidth="1"/>
    <col min="11058" max="11058" width="9.375" style="4" customWidth="1"/>
    <col min="11059" max="11059" width="9" style="4"/>
    <col min="11060" max="11060" width="5.875" style="4" customWidth="1"/>
    <col min="11061" max="11061" width="7.125" style="4" customWidth="1"/>
    <col min="11062" max="11062" width="8.125" style="4" customWidth="1"/>
    <col min="11063" max="11063" width="10.25" style="4" customWidth="1"/>
    <col min="11064" max="11284" width="9" style="4"/>
    <col min="11285" max="11285" width="36.875" style="4" bestFit="1" customWidth="1"/>
    <col min="11286" max="11286" width="7.125" style="4" customWidth="1"/>
    <col min="11287" max="11287" width="6" style="4" customWidth="1"/>
    <col min="11288" max="11288" width="5.75" style="4" customWidth="1"/>
    <col min="11289" max="11289" width="10.5" style="4" customWidth="1"/>
    <col min="11290" max="11290" width="7.5" style="4" customWidth="1"/>
    <col min="11291" max="11291" width="6.375" style="4" customWidth="1"/>
    <col min="11292" max="11292" width="6.5" style="4" customWidth="1"/>
    <col min="11293" max="11293" width="6.375" style="4" customWidth="1"/>
    <col min="11294" max="11294" width="7.875" style="4" customWidth="1"/>
    <col min="11295" max="11295" width="7.75" style="4" customWidth="1"/>
    <col min="11296" max="11299" width="6.5" style="4" customWidth="1"/>
    <col min="11300" max="11300" width="6.875" style="4" customWidth="1"/>
    <col min="11301" max="11301" width="9" style="4"/>
    <col min="11302" max="11302" width="6.125" style="4" customWidth="1"/>
    <col min="11303" max="11303" width="7.5" style="4" customWidth="1"/>
    <col min="11304" max="11304" width="7.625" style="4" customWidth="1"/>
    <col min="11305" max="11305" width="7.75" style="4" customWidth="1"/>
    <col min="11306" max="11306" width="10.125" style="4" bestFit="1" customWidth="1"/>
    <col min="11307" max="11307" width="12" style="4" customWidth="1"/>
    <col min="11308" max="11308" width="10.25" style="4" bestFit="1" customWidth="1"/>
    <col min="11309" max="11309" width="8.75" style="4" bestFit="1" customWidth="1"/>
    <col min="11310" max="11310" width="7.75" style="4" customWidth="1"/>
    <col min="11311" max="11311" width="9.125" style="4" customWidth="1"/>
    <col min="11312" max="11312" width="9.875" style="4" customWidth="1"/>
    <col min="11313" max="11313" width="7.75" style="4" customWidth="1"/>
    <col min="11314" max="11314" width="9.375" style="4" customWidth="1"/>
    <col min="11315" max="11315" width="9" style="4"/>
    <col min="11316" max="11316" width="5.875" style="4" customWidth="1"/>
    <col min="11317" max="11317" width="7.125" style="4" customWidth="1"/>
    <col min="11318" max="11318" width="8.125" style="4" customWidth="1"/>
    <col min="11319" max="11319" width="10.25" style="4" customWidth="1"/>
    <col min="11320" max="11540" width="9" style="4"/>
    <col min="11541" max="11541" width="36.875" style="4" bestFit="1" customWidth="1"/>
    <col min="11542" max="11542" width="7.125" style="4" customWidth="1"/>
    <col min="11543" max="11543" width="6" style="4" customWidth="1"/>
    <col min="11544" max="11544" width="5.75" style="4" customWidth="1"/>
    <col min="11545" max="11545" width="10.5" style="4" customWidth="1"/>
    <col min="11546" max="11546" width="7.5" style="4" customWidth="1"/>
    <col min="11547" max="11547" width="6.375" style="4" customWidth="1"/>
    <col min="11548" max="11548" width="6.5" style="4" customWidth="1"/>
    <col min="11549" max="11549" width="6.375" style="4" customWidth="1"/>
    <col min="11550" max="11550" width="7.875" style="4" customWidth="1"/>
    <col min="11551" max="11551" width="7.75" style="4" customWidth="1"/>
    <col min="11552" max="11555" width="6.5" style="4" customWidth="1"/>
    <col min="11556" max="11556" width="6.875" style="4" customWidth="1"/>
    <col min="11557" max="11557" width="9" style="4"/>
    <col min="11558" max="11558" width="6.125" style="4" customWidth="1"/>
    <col min="11559" max="11559" width="7.5" style="4" customWidth="1"/>
    <col min="11560" max="11560" width="7.625" style="4" customWidth="1"/>
    <col min="11561" max="11561" width="7.75" style="4" customWidth="1"/>
    <col min="11562" max="11562" width="10.125" style="4" bestFit="1" customWidth="1"/>
    <col min="11563" max="11563" width="12" style="4" customWidth="1"/>
    <col min="11564" max="11564" width="10.25" style="4" bestFit="1" customWidth="1"/>
    <col min="11565" max="11565" width="8.75" style="4" bestFit="1" customWidth="1"/>
    <col min="11566" max="11566" width="7.75" style="4" customWidth="1"/>
    <col min="11567" max="11567" width="9.125" style="4" customWidth="1"/>
    <col min="11568" max="11568" width="9.875" style="4" customWidth="1"/>
    <col min="11569" max="11569" width="7.75" style="4" customWidth="1"/>
    <col min="11570" max="11570" width="9.375" style="4" customWidth="1"/>
    <col min="11571" max="11571" width="9" style="4"/>
    <col min="11572" max="11572" width="5.875" style="4" customWidth="1"/>
    <col min="11573" max="11573" width="7.125" style="4" customWidth="1"/>
    <col min="11574" max="11574" width="8.125" style="4" customWidth="1"/>
    <col min="11575" max="11575" width="10.25" style="4" customWidth="1"/>
    <col min="11576" max="11796" width="9" style="4"/>
    <col min="11797" max="11797" width="36.875" style="4" bestFit="1" customWidth="1"/>
    <col min="11798" max="11798" width="7.125" style="4" customWidth="1"/>
    <col min="11799" max="11799" width="6" style="4" customWidth="1"/>
    <col min="11800" max="11800" width="5.75" style="4" customWidth="1"/>
    <col min="11801" max="11801" width="10.5" style="4" customWidth="1"/>
    <col min="11802" max="11802" width="7.5" style="4" customWidth="1"/>
    <col min="11803" max="11803" width="6.375" style="4" customWidth="1"/>
    <col min="11804" max="11804" width="6.5" style="4" customWidth="1"/>
    <col min="11805" max="11805" width="6.375" style="4" customWidth="1"/>
    <col min="11806" max="11806" width="7.875" style="4" customWidth="1"/>
    <col min="11807" max="11807" width="7.75" style="4" customWidth="1"/>
    <col min="11808" max="11811" width="6.5" style="4" customWidth="1"/>
    <col min="11812" max="11812" width="6.875" style="4" customWidth="1"/>
    <col min="11813" max="11813" width="9" style="4"/>
    <col min="11814" max="11814" width="6.125" style="4" customWidth="1"/>
    <col min="11815" max="11815" width="7.5" style="4" customWidth="1"/>
    <col min="11816" max="11816" width="7.625" style="4" customWidth="1"/>
    <col min="11817" max="11817" width="7.75" style="4" customWidth="1"/>
    <col min="11818" max="11818" width="10.125" style="4" bestFit="1" customWidth="1"/>
    <col min="11819" max="11819" width="12" style="4" customWidth="1"/>
    <col min="11820" max="11820" width="10.25" style="4" bestFit="1" customWidth="1"/>
    <col min="11821" max="11821" width="8.75" style="4" bestFit="1" customWidth="1"/>
    <col min="11822" max="11822" width="7.75" style="4" customWidth="1"/>
    <col min="11823" max="11823" width="9.125" style="4" customWidth="1"/>
    <col min="11824" max="11824" width="9.875" style="4" customWidth="1"/>
    <col min="11825" max="11825" width="7.75" style="4" customWidth="1"/>
    <col min="11826" max="11826" width="9.375" style="4" customWidth="1"/>
    <col min="11827" max="11827" width="9" style="4"/>
    <col min="11828" max="11828" width="5.875" style="4" customWidth="1"/>
    <col min="11829" max="11829" width="7.125" style="4" customWidth="1"/>
    <col min="11830" max="11830" width="8.125" style="4" customWidth="1"/>
    <col min="11831" max="11831" width="10.25" style="4" customWidth="1"/>
    <col min="11832" max="12052" width="9" style="4"/>
    <col min="12053" max="12053" width="36.875" style="4" bestFit="1" customWidth="1"/>
    <col min="12054" max="12054" width="7.125" style="4" customWidth="1"/>
    <col min="12055" max="12055" width="6" style="4" customWidth="1"/>
    <col min="12056" max="12056" width="5.75" style="4" customWidth="1"/>
    <col min="12057" max="12057" width="10.5" style="4" customWidth="1"/>
    <col min="12058" max="12058" width="7.5" style="4" customWidth="1"/>
    <col min="12059" max="12059" width="6.375" style="4" customWidth="1"/>
    <col min="12060" max="12060" width="6.5" style="4" customWidth="1"/>
    <col min="12061" max="12061" width="6.375" style="4" customWidth="1"/>
    <col min="12062" max="12062" width="7.875" style="4" customWidth="1"/>
    <col min="12063" max="12063" width="7.75" style="4" customWidth="1"/>
    <col min="12064" max="12067" width="6.5" style="4" customWidth="1"/>
    <col min="12068" max="12068" width="6.875" style="4" customWidth="1"/>
    <col min="12069" max="12069" width="9" style="4"/>
    <col min="12070" max="12070" width="6.125" style="4" customWidth="1"/>
    <col min="12071" max="12071" width="7.5" style="4" customWidth="1"/>
    <col min="12072" max="12072" width="7.625" style="4" customWidth="1"/>
    <col min="12073" max="12073" width="7.75" style="4" customWidth="1"/>
    <col min="12074" max="12074" width="10.125" style="4" bestFit="1" customWidth="1"/>
    <col min="12075" max="12075" width="12" style="4" customWidth="1"/>
    <col min="12076" max="12076" width="10.25" style="4" bestFit="1" customWidth="1"/>
    <col min="12077" max="12077" width="8.75" style="4" bestFit="1" customWidth="1"/>
    <col min="12078" max="12078" width="7.75" style="4" customWidth="1"/>
    <col min="12079" max="12079" width="9.125" style="4" customWidth="1"/>
    <col min="12080" max="12080" width="9.875" style="4" customWidth="1"/>
    <col min="12081" max="12081" width="7.75" style="4" customWidth="1"/>
    <col min="12082" max="12082" width="9.375" style="4" customWidth="1"/>
    <col min="12083" max="12083" width="9" style="4"/>
    <col min="12084" max="12084" width="5.875" style="4" customWidth="1"/>
    <col min="12085" max="12085" width="7.125" style="4" customWidth="1"/>
    <col min="12086" max="12086" width="8.125" style="4" customWidth="1"/>
    <col min="12087" max="12087" width="10.25" style="4" customWidth="1"/>
    <col min="12088" max="12308" width="9" style="4"/>
    <col min="12309" max="12309" width="36.875" style="4" bestFit="1" customWidth="1"/>
    <col min="12310" max="12310" width="7.125" style="4" customWidth="1"/>
    <col min="12311" max="12311" width="6" style="4" customWidth="1"/>
    <col min="12312" max="12312" width="5.75" style="4" customWidth="1"/>
    <col min="12313" max="12313" width="10.5" style="4" customWidth="1"/>
    <col min="12314" max="12314" width="7.5" style="4" customWidth="1"/>
    <col min="12315" max="12315" width="6.375" style="4" customWidth="1"/>
    <col min="12316" max="12316" width="6.5" style="4" customWidth="1"/>
    <col min="12317" max="12317" width="6.375" style="4" customWidth="1"/>
    <col min="12318" max="12318" width="7.875" style="4" customWidth="1"/>
    <col min="12319" max="12319" width="7.75" style="4" customWidth="1"/>
    <col min="12320" max="12323" width="6.5" style="4" customWidth="1"/>
    <col min="12324" max="12324" width="6.875" style="4" customWidth="1"/>
    <col min="12325" max="12325" width="9" style="4"/>
    <col min="12326" max="12326" width="6.125" style="4" customWidth="1"/>
    <col min="12327" max="12327" width="7.5" style="4" customWidth="1"/>
    <col min="12328" max="12328" width="7.625" style="4" customWidth="1"/>
    <col min="12329" max="12329" width="7.75" style="4" customWidth="1"/>
    <col min="12330" max="12330" width="10.125" style="4" bestFit="1" customWidth="1"/>
    <col min="12331" max="12331" width="12" style="4" customWidth="1"/>
    <col min="12332" max="12332" width="10.25" style="4" bestFit="1" customWidth="1"/>
    <col min="12333" max="12333" width="8.75" style="4" bestFit="1" customWidth="1"/>
    <col min="12334" max="12334" width="7.75" style="4" customWidth="1"/>
    <col min="12335" max="12335" width="9.125" style="4" customWidth="1"/>
    <col min="12336" max="12336" width="9.875" style="4" customWidth="1"/>
    <col min="12337" max="12337" width="7.75" style="4" customWidth="1"/>
    <col min="12338" max="12338" width="9.375" style="4" customWidth="1"/>
    <col min="12339" max="12339" width="9" style="4"/>
    <col min="12340" max="12340" width="5.875" style="4" customWidth="1"/>
    <col min="12341" max="12341" width="7.125" style="4" customWidth="1"/>
    <col min="12342" max="12342" width="8.125" style="4" customWidth="1"/>
    <col min="12343" max="12343" width="10.25" style="4" customWidth="1"/>
    <col min="12344" max="12564" width="9" style="4"/>
    <col min="12565" max="12565" width="36.875" style="4" bestFit="1" customWidth="1"/>
    <col min="12566" max="12566" width="7.125" style="4" customWidth="1"/>
    <col min="12567" max="12567" width="6" style="4" customWidth="1"/>
    <col min="12568" max="12568" width="5.75" style="4" customWidth="1"/>
    <col min="12569" max="12569" width="10.5" style="4" customWidth="1"/>
    <col min="12570" max="12570" width="7.5" style="4" customWidth="1"/>
    <col min="12571" max="12571" width="6.375" style="4" customWidth="1"/>
    <col min="12572" max="12572" width="6.5" style="4" customWidth="1"/>
    <col min="12573" max="12573" width="6.375" style="4" customWidth="1"/>
    <col min="12574" max="12574" width="7.875" style="4" customWidth="1"/>
    <col min="12575" max="12575" width="7.75" style="4" customWidth="1"/>
    <col min="12576" max="12579" width="6.5" style="4" customWidth="1"/>
    <col min="12580" max="12580" width="6.875" style="4" customWidth="1"/>
    <col min="12581" max="12581" width="9" style="4"/>
    <col min="12582" max="12582" width="6.125" style="4" customWidth="1"/>
    <col min="12583" max="12583" width="7.5" style="4" customWidth="1"/>
    <col min="12584" max="12584" width="7.625" style="4" customWidth="1"/>
    <col min="12585" max="12585" width="7.75" style="4" customWidth="1"/>
    <col min="12586" max="12586" width="10.125" style="4" bestFit="1" customWidth="1"/>
    <col min="12587" max="12587" width="12" style="4" customWidth="1"/>
    <col min="12588" max="12588" width="10.25" style="4" bestFit="1" customWidth="1"/>
    <col min="12589" max="12589" width="8.75" style="4" bestFit="1" customWidth="1"/>
    <col min="12590" max="12590" width="7.75" style="4" customWidth="1"/>
    <col min="12591" max="12591" width="9.125" style="4" customWidth="1"/>
    <col min="12592" max="12592" width="9.875" style="4" customWidth="1"/>
    <col min="12593" max="12593" width="7.75" style="4" customWidth="1"/>
    <col min="12594" max="12594" width="9.375" style="4" customWidth="1"/>
    <col min="12595" max="12595" width="9" style="4"/>
    <col min="12596" max="12596" width="5.875" style="4" customWidth="1"/>
    <col min="12597" max="12597" width="7.125" style="4" customWidth="1"/>
    <col min="12598" max="12598" width="8.125" style="4" customWidth="1"/>
    <col min="12599" max="12599" width="10.25" style="4" customWidth="1"/>
    <col min="12600" max="12820" width="9" style="4"/>
    <col min="12821" max="12821" width="36.875" style="4" bestFit="1" customWidth="1"/>
    <col min="12822" max="12822" width="7.125" style="4" customWidth="1"/>
    <col min="12823" max="12823" width="6" style="4" customWidth="1"/>
    <col min="12824" max="12824" width="5.75" style="4" customWidth="1"/>
    <col min="12825" max="12825" width="10.5" style="4" customWidth="1"/>
    <col min="12826" max="12826" width="7.5" style="4" customWidth="1"/>
    <col min="12827" max="12827" width="6.375" style="4" customWidth="1"/>
    <col min="12828" max="12828" width="6.5" style="4" customWidth="1"/>
    <col min="12829" max="12829" width="6.375" style="4" customWidth="1"/>
    <col min="12830" max="12830" width="7.875" style="4" customWidth="1"/>
    <col min="12831" max="12831" width="7.75" style="4" customWidth="1"/>
    <col min="12832" max="12835" width="6.5" style="4" customWidth="1"/>
    <col min="12836" max="12836" width="6.875" style="4" customWidth="1"/>
    <col min="12837" max="12837" width="9" style="4"/>
    <col min="12838" max="12838" width="6.125" style="4" customWidth="1"/>
    <col min="12839" max="12839" width="7.5" style="4" customWidth="1"/>
    <col min="12840" max="12840" width="7.625" style="4" customWidth="1"/>
    <col min="12841" max="12841" width="7.75" style="4" customWidth="1"/>
    <col min="12842" max="12842" width="10.125" style="4" bestFit="1" customWidth="1"/>
    <col min="12843" max="12843" width="12" style="4" customWidth="1"/>
    <col min="12844" max="12844" width="10.25" style="4" bestFit="1" customWidth="1"/>
    <col min="12845" max="12845" width="8.75" style="4" bestFit="1" customWidth="1"/>
    <col min="12846" max="12846" width="7.75" style="4" customWidth="1"/>
    <col min="12847" max="12847" width="9.125" style="4" customWidth="1"/>
    <col min="12848" max="12848" width="9.875" style="4" customWidth="1"/>
    <col min="12849" max="12849" width="7.75" style="4" customWidth="1"/>
    <col min="12850" max="12850" width="9.375" style="4" customWidth="1"/>
    <col min="12851" max="12851" width="9" style="4"/>
    <col min="12852" max="12852" width="5.875" style="4" customWidth="1"/>
    <col min="12853" max="12853" width="7.125" style="4" customWidth="1"/>
    <col min="12854" max="12854" width="8.125" style="4" customWidth="1"/>
    <col min="12855" max="12855" width="10.25" style="4" customWidth="1"/>
    <col min="12856" max="13076" width="9" style="4"/>
    <col min="13077" max="13077" width="36.875" style="4" bestFit="1" customWidth="1"/>
    <col min="13078" max="13078" width="7.125" style="4" customWidth="1"/>
    <col min="13079" max="13079" width="6" style="4" customWidth="1"/>
    <col min="13080" max="13080" width="5.75" style="4" customWidth="1"/>
    <col min="13081" max="13081" width="10.5" style="4" customWidth="1"/>
    <col min="13082" max="13082" width="7.5" style="4" customWidth="1"/>
    <col min="13083" max="13083" width="6.375" style="4" customWidth="1"/>
    <col min="13084" max="13084" width="6.5" style="4" customWidth="1"/>
    <col min="13085" max="13085" width="6.375" style="4" customWidth="1"/>
    <col min="13086" max="13086" width="7.875" style="4" customWidth="1"/>
    <col min="13087" max="13087" width="7.75" style="4" customWidth="1"/>
    <col min="13088" max="13091" width="6.5" style="4" customWidth="1"/>
    <col min="13092" max="13092" width="6.875" style="4" customWidth="1"/>
    <col min="13093" max="13093" width="9" style="4"/>
    <col min="13094" max="13094" width="6.125" style="4" customWidth="1"/>
    <col min="13095" max="13095" width="7.5" style="4" customWidth="1"/>
    <col min="13096" max="13096" width="7.625" style="4" customWidth="1"/>
    <col min="13097" max="13097" width="7.75" style="4" customWidth="1"/>
    <col min="13098" max="13098" width="10.125" style="4" bestFit="1" customWidth="1"/>
    <col min="13099" max="13099" width="12" style="4" customWidth="1"/>
    <col min="13100" max="13100" width="10.25" style="4" bestFit="1" customWidth="1"/>
    <col min="13101" max="13101" width="8.75" style="4" bestFit="1" customWidth="1"/>
    <col min="13102" max="13102" width="7.75" style="4" customWidth="1"/>
    <col min="13103" max="13103" width="9.125" style="4" customWidth="1"/>
    <col min="13104" max="13104" width="9.875" style="4" customWidth="1"/>
    <col min="13105" max="13105" width="7.75" style="4" customWidth="1"/>
    <col min="13106" max="13106" width="9.375" style="4" customWidth="1"/>
    <col min="13107" max="13107" width="9" style="4"/>
    <col min="13108" max="13108" width="5.875" style="4" customWidth="1"/>
    <col min="13109" max="13109" width="7.125" style="4" customWidth="1"/>
    <col min="13110" max="13110" width="8.125" style="4" customWidth="1"/>
    <col min="13111" max="13111" width="10.25" style="4" customWidth="1"/>
    <col min="13112" max="13332" width="9" style="4"/>
    <col min="13333" max="13333" width="36.875" style="4" bestFit="1" customWidth="1"/>
    <col min="13334" max="13334" width="7.125" style="4" customWidth="1"/>
    <col min="13335" max="13335" width="6" style="4" customWidth="1"/>
    <col min="13336" max="13336" width="5.75" style="4" customWidth="1"/>
    <col min="13337" max="13337" width="10.5" style="4" customWidth="1"/>
    <col min="13338" max="13338" width="7.5" style="4" customWidth="1"/>
    <col min="13339" max="13339" width="6.375" style="4" customWidth="1"/>
    <col min="13340" max="13340" width="6.5" style="4" customWidth="1"/>
    <col min="13341" max="13341" width="6.375" style="4" customWidth="1"/>
    <col min="13342" max="13342" width="7.875" style="4" customWidth="1"/>
    <col min="13343" max="13343" width="7.75" style="4" customWidth="1"/>
    <col min="13344" max="13347" width="6.5" style="4" customWidth="1"/>
    <col min="13348" max="13348" width="6.875" style="4" customWidth="1"/>
    <col min="13349" max="13349" width="9" style="4"/>
    <col min="13350" max="13350" width="6.125" style="4" customWidth="1"/>
    <col min="13351" max="13351" width="7.5" style="4" customWidth="1"/>
    <col min="13352" max="13352" width="7.625" style="4" customWidth="1"/>
    <col min="13353" max="13353" width="7.75" style="4" customWidth="1"/>
    <col min="13354" max="13354" width="10.125" style="4" bestFit="1" customWidth="1"/>
    <col min="13355" max="13355" width="12" style="4" customWidth="1"/>
    <col min="13356" max="13356" width="10.25" style="4" bestFit="1" customWidth="1"/>
    <col min="13357" max="13357" width="8.75" style="4" bestFit="1" customWidth="1"/>
    <col min="13358" max="13358" width="7.75" style="4" customWidth="1"/>
    <col min="13359" max="13359" width="9.125" style="4" customWidth="1"/>
    <col min="13360" max="13360" width="9.875" style="4" customWidth="1"/>
    <col min="13361" max="13361" width="7.75" style="4" customWidth="1"/>
    <col min="13362" max="13362" width="9.375" style="4" customWidth="1"/>
    <col min="13363" max="13363" width="9" style="4"/>
    <col min="13364" max="13364" width="5.875" style="4" customWidth="1"/>
    <col min="13365" max="13365" width="7.125" style="4" customWidth="1"/>
    <col min="13366" max="13366" width="8.125" style="4" customWidth="1"/>
    <col min="13367" max="13367" width="10.25" style="4" customWidth="1"/>
    <col min="13368" max="13588" width="9" style="4"/>
    <col min="13589" max="13589" width="36.875" style="4" bestFit="1" customWidth="1"/>
    <col min="13590" max="13590" width="7.125" style="4" customWidth="1"/>
    <col min="13591" max="13591" width="6" style="4" customWidth="1"/>
    <col min="13592" max="13592" width="5.75" style="4" customWidth="1"/>
    <col min="13593" max="13593" width="10.5" style="4" customWidth="1"/>
    <col min="13594" max="13594" width="7.5" style="4" customWidth="1"/>
    <col min="13595" max="13595" width="6.375" style="4" customWidth="1"/>
    <col min="13596" max="13596" width="6.5" style="4" customWidth="1"/>
    <col min="13597" max="13597" width="6.375" style="4" customWidth="1"/>
    <col min="13598" max="13598" width="7.875" style="4" customWidth="1"/>
    <col min="13599" max="13599" width="7.75" style="4" customWidth="1"/>
    <col min="13600" max="13603" width="6.5" style="4" customWidth="1"/>
    <col min="13604" max="13604" width="6.875" style="4" customWidth="1"/>
    <col min="13605" max="13605" width="9" style="4"/>
    <col min="13606" max="13606" width="6.125" style="4" customWidth="1"/>
    <col min="13607" max="13607" width="7.5" style="4" customWidth="1"/>
    <col min="13608" max="13608" width="7.625" style="4" customWidth="1"/>
    <col min="13609" max="13609" width="7.75" style="4" customWidth="1"/>
    <col min="13610" max="13610" width="10.125" style="4" bestFit="1" customWidth="1"/>
    <col min="13611" max="13611" width="12" style="4" customWidth="1"/>
    <col min="13612" max="13612" width="10.25" style="4" bestFit="1" customWidth="1"/>
    <col min="13613" max="13613" width="8.75" style="4" bestFit="1" customWidth="1"/>
    <col min="13614" max="13614" width="7.75" style="4" customWidth="1"/>
    <col min="13615" max="13615" width="9.125" style="4" customWidth="1"/>
    <col min="13616" max="13616" width="9.875" style="4" customWidth="1"/>
    <col min="13617" max="13617" width="7.75" style="4" customWidth="1"/>
    <col min="13618" max="13618" width="9.375" style="4" customWidth="1"/>
    <col min="13619" max="13619" width="9" style="4"/>
    <col min="13620" max="13620" width="5.875" style="4" customWidth="1"/>
    <col min="13621" max="13621" width="7.125" style="4" customWidth="1"/>
    <col min="13622" max="13622" width="8.125" style="4" customWidth="1"/>
    <col min="13623" max="13623" width="10.25" style="4" customWidth="1"/>
    <col min="13624" max="13844" width="9" style="4"/>
    <col min="13845" max="13845" width="36.875" style="4" bestFit="1" customWidth="1"/>
    <col min="13846" max="13846" width="7.125" style="4" customWidth="1"/>
    <col min="13847" max="13847" width="6" style="4" customWidth="1"/>
    <col min="13848" max="13848" width="5.75" style="4" customWidth="1"/>
    <col min="13849" max="13849" width="10.5" style="4" customWidth="1"/>
    <col min="13850" max="13850" width="7.5" style="4" customWidth="1"/>
    <col min="13851" max="13851" width="6.375" style="4" customWidth="1"/>
    <col min="13852" max="13852" width="6.5" style="4" customWidth="1"/>
    <col min="13853" max="13853" width="6.375" style="4" customWidth="1"/>
    <col min="13854" max="13854" width="7.875" style="4" customWidth="1"/>
    <col min="13855" max="13855" width="7.75" style="4" customWidth="1"/>
    <col min="13856" max="13859" width="6.5" style="4" customWidth="1"/>
    <col min="13860" max="13860" width="6.875" style="4" customWidth="1"/>
    <col min="13861" max="13861" width="9" style="4"/>
    <col min="13862" max="13862" width="6.125" style="4" customWidth="1"/>
    <col min="13863" max="13863" width="7.5" style="4" customWidth="1"/>
    <col min="13864" max="13864" width="7.625" style="4" customWidth="1"/>
    <col min="13865" max="13865" width="7.75" style="4" customWidth="1"/>
    <col min="13866" max="13866" width="10.125" style="4" bestFit="1" customWidth="1"/>
    <col min="13867" max="13867" width="12" style="4" customWidth="1"/>
    <col min="13868" max="13868" width="10.25" style="4" bestFit="1" customWidth="1"/>
    <col min="13869" max="13869" width="8.75" style="4" bestFit="1" customWidth="1"/>
    <col min="13870" max="13870" width="7.75" style="4" customWidth="1"/>
    <col min="13871" max="13871" width="9.125" style="4" customWidth="1"/>
    <col min="13872" max="13872" width="9.875" style="4" customWidth="1"/>
    <col min="13873" max="13873" width="7.75" style="4" customWidth="1"/>
    <col min="13874" max="13874" width="9.375" style="4" customWidth="1"/>
    <col min="13875" max="13875" width="9" style="4"/>
    <col min="13876" max="13876" width="5.875" style="4" customWidth="1"/>
    <col min="13877" max="13877" width="7.125" style="4" customWidth="1"/>
    <col min="13878" max="13878" width="8.125" style="4" customWidth="1"/>
    <col min="13879" max="13879" width="10.25" style="4" customWidth="1"/>
    <col min="13880" max="14100" width="9" style="4"/>
    <col min="14101" max="14101" width="36.875" style="4" bestFit="1" customWidth="1"/>
    <col min="14102" max="14102" width="7.125" style="4" customWidth="1"/>
    <col min="14103" max="14103" width="6" style="4" customWidth="1"/>
    <col min="14104" max="14104" width="5.75" style="4" customWidth="1"/>
    <col min="14105" max="14105" width="10.5" style="4" customWidth="1"/>
    <col min="14106" max="14106" width="7.5" style="4" customWidth="1"/>
    <col min="14107" max="14107" width="6.375" style="4" customWidth="1"/>
    <col min="14108" max="14108" width="6.5" style="4" customWidth="1"/>
    <col min="14109" max="14109" width="6.375" style="4" customWidth="1"/>
    <col min="14110" max="14110" width="7.875" style="4" customWidth="1"/>
    <col min="14111" max="14111" width="7.75" style="4" customWidth="1"/>
    <col min="14112" max="14115" width="6.5" style="4" customWidth="1"/>
    <col min="14116" max="14116" width="6.875" style="4" customWidth="1"/>
    <col min="14117" max="14117" width="9" style="4"/>
    <col min="14118" max="14118" width="6.125" style="4" customWidth="1"/>
    <col min="14119" max="14119" width="7.5" style="4" customWidth="1"/>
    <col min="14120" max="14120" width="7.625" style="4" customWidth="1"/>
    <col min="14121" max="14121" width="7.75" style="4" customWidth="1"/>
    <col min="14122" max="14122" width="10.125" style="4" bestFit="1" customWidth="1"/>
    <col min="14123" max="14123" width="12" style="4" customWidth="1"/>
    <col min="14124" max="14124" width="10.25" style="4" bestFit="1" customWidth="1"/>
    <col min="14125" max="14125" width="8.75" style="4" bestFit="1" customWidth="1"/>
    <col min="14126" max="14126" width="7.75" style="4" customWidth="1"/>
    <col min="14127" max="14127" width="9.125" style="4" customWidth="1"/>
    <col min="14128" max="14128" width="9.875" style="4" customWidth="1"/>
    <col min="14129" max="14129" width="7.75" style="4" customWidth="1"/>
    <col min="14130" max="14130" width="9.375" style="4" customWidth="1"/>
    <col min="14131" max="14131" width="9" style="4"/>
    <col min="14132" max="14132" width="5.875" style="4" customWidth="1"/>
    <col min="14133" max="14133" width="7.125" style="4" customWidth="1"/>
    <col min="14134" max="14134" width="8.125" style="4" customWidth="1"/>
    <col min="14135" max="14135" width="10.25" style="4" customWidth="1"/>
    <col min="14136" max="14356" width="9" style="4"/>
    <col min="14357" max="14357" width="36.875" style="4" bestFit="1" customWidth="1"/>
    <col min="14358" max="14358" width="7.125" style="4" customWidth="1"/>
    <col min="14359" max="14359" width="6" style="4" customWidth="1"/>
    <col min="14360" max="14360" width="5.75" style="4" customWidth="1"/>
    <col min="14361" max="14361" width="10.5" style="4" customWidth="1"/>
    <col min="14362" max="14362" width="7.5" style="4" customWidth="1"/>
    <col min="14363" max="14363" width="6.375" style="4" customWidth="1"/>
    <col min="14364" max="14364" width="6.5" style="4" customWidth="1"/>
    <col min="14365" max="14365" width="6.375" style="4" customWidth="1"/>
    <col min="14366" max="14366" width="7.875" style="4" customWidth="1"/>
    <col min="14367" max="14367" width="7.75" style="4" customWidth="1"/>
    <col min="14368" max="14371" width="6.5" style="4" customWidth="1"/>
    <col min="14372" max="14372" width="6.875" style="4" customWidth="1"/>
    <col min="14373" max="14373" width="9" style="4"/>
    <col min="14374" max="14374" width="6.125" style="4" customWidth="1"/>
    <col min="14375" max="14375" width="7.5" style="4" customWidth="1"/>
    <col min="14376" max="14376" width="7.625" style="4" customWidth="1"/>
    <col min="14377" max="14377" width="7.75" style="4" customWidth="1"/>
    <col min="14378" max="14378" width="10.125" style="4" bestFit="1" customWidth="1"/>
    <col min="14379" max="14379" width="12" style="4" customWidth="1"/>
    <col min="14380" max="14380" width="10.25" style="4" bestFit="1" customWidth="1"/>
    <col min="14381" max="14381" width="8.75" style="4" bestFit="1" customWidth="1"/>
    <col min="14382" max="14382" width="7.75" style="4" customWidth="1"/>
    <col min="14383" max="14383" width="9.125" style="4" customWidth="1"/>
    <col min="14384" max="14384" width="9.875" style="4" customWidth="1"/>
    <col min="14385" max="14385" width="7.75" style="4" customWidth="1"/>
    <col min="14386" max="14386" width="9.375" style="4" customWidth="1"/>
    <col min="14387" max="14387" width="9" style="4"/>
    <col min="14388" max="14388" width="5.875" style="4" customWidth="1"/>
    <col min="14389" max="14389" width="7.125" style="4" customWidth="1"/>
    <col min="14390" max="14390" width="8.125" style="4" customWidth="1"/>
    <col min="14391" max="14391" width="10.25" style="4" customWidth="1"/>
    <col min="14392" max="14612" width="9" style="4"/>
    <col min="14613" max="14613" width="36.875" style="4" bestFit="1" customWidth="1"/>
    <col min="14614" max="14614" width="7.125" style="4" customWidth="1"/>
    <col min="14615" max="14615" width="6" style="4" customWidth="1"/>
    <col min="14616" max="14616" width="5.75" style="4" customWidth="1"/>
    <col min="14617" max="14617" width="10.5" style="4" customWidth="1"/>
    <col min="14618" max="14618" width="7.5" style="4" customWidth="1"/>
    <col min="14619" max="14619" width="6.375" style="4" customWidth="1"/>
    <col min="14620" max="14620" width="6.5" style="4" customWidth="1"/>
    <col min="14621" max="14621" width="6.375" style="4" customWidth="1"/>
    <col min="14622" max="14622" width="7.875" style="4" customWidth="1"/>
    <col min="14623" max="14623" width="7.75" style="4" customWidth="1"/>
    <col min="14624" max="14627" width="6.5" style="4" customWidth="1"/>
    <col min="14628" max="14628" width="6.875" style="4" customWidth="1"/>
    <col min="14629" max="14629" width="9" style="4"/>
    <col min="14630" max="14630" width="6.125" style="4" customWidth="1"/>
    <col min="14631" max="14631" width="7.5" style="4" customWidth="1"/>
    <col min="14632" max="14632" width="7.625" style="4" customWidth="1"/>
    <col min="14633" max="14633" width="7.75" style="4" customWidth="1"/>
    <col min="14634" max="14634" width="10.125" style="4" bestFit="1" customWidth="1"/>
    <col min="14635" max="14635" width="12" style="4" customWidth="1"/>
    <col min="14636" max="14636" width="10.25" style="4" bestFit="1" customWidth="1"/>
    <col min="14637" max="14637" width="8.75" style="4" bestFit="1" customWidth="1"/>
    <col min="14638" max="14638" width="7.75" style="4" customWidth="1"/>
    <col min="14639" max="14639" width="9.125" style="4" customWidth="1"/>
    <col min="14640" max="14640" width="9.875" style="4" customWidth="1"/>
    <col min="14641" max="14641" width="7.75" style="4" customWidth="1"/>
    <col min="14642" max="14642" width="9.375" style="4" customWidth="1"/>
    <col min="14643" max="14643" width="9" style="4"/>
    <col min="14644" max="14644" width="5.875" style="4" customWidth="1"/>
    <col min="14645" max="14645" width="7.125" style="4" customWidth="1"/>
    <col min="14646" max="14646" width="8.125" style="4" customWidth="1"/>
    <col min="14647" max="14647" width="10.25" style="4" customWidth="1"/>
    <col min="14648" max="14868" width="9" style="4"/>
    <col min="14869" max="14869" width="36.875" style="4" bestFit="1" customWidth="1"/>
    <col min="14870" max="14870" width="7.125" style="4" customWidth="1"/>
    <col min="14871" max="14871" width="6" style="4" customWidth="1"/>
    <col min="14872" max="14872" width="5.75" style="4" customWidth="1"/>
    <col min="14873" max="14873" width="10.5" style="4" customWidth="1"/>
    <col min="14874" max="14874" width="7.5" style="4" customWidth="1"/>
    <col min="14875" max="14875" width="6.375" style="4" customWidth="1"/>
    <col min="14876" max="14876" width="6.5" style="4" customWidth="1"/>
    <col min="14877" max="14877" width="6.375" style="4" customWidth="1"/>
    <col min="14878" max="14878" width="7.875" style="4" customWidth="1"/>
    <col min="14879" max="14879" width="7.75" style="4" customWidth="1"/>
    <col min="14880" max="14883" width="6.5" style="4" customWidth="1"/>
    <col min="14884" max="14884" width="6.875" style="4" customWidth="1"/>
    <col min="14885" max="14885" width="9" style="4"/>
    <col min="14886" max="14886" width="6.125" style="4" customWidth="1"/>
    <col min="14887" max="14887" width="7.5" style="4" customWidth="1"/>
    <col min="14888" max="14888" width="7.625" style="4" customWidth="1"/>
    <col min="14889" max="14889" width="7.75" style="4" customWidth="1"/>
    <col min="14890" max="14890" width="10.125" style="4" bestFit="1" customWidth="1"/>
    <col min="14891" max="14891" width="12" style="4" customWidth="1"/>
    <col min="14892" max="14892" width="10.25" style="4" bestFit="1" customWidth="1"/>
    <col min="14893" max="14893" width="8.75" style="4" bestFit="1" customWidth="1"/>
    <col min="14894" max="14894" width="7.75" style="4" customWidth="1"/>
    <col min="14895" max="14895" width="9.125" style="4" customWidth="1"/>
    <col min="14896" max="14896" width="9.875" style="4" customWidth="1"/>
    <col min="14897" max="14897" width="7.75" style="4" customWidth="1"/>
    <col min="14898" max="14898" width="9.375" style="4" customWidth="1"/>
    <col min="14899" max="14899" width="9" style="4"/>
    <col min="14900" max="14900" width="5.875" style="4" customWidth="1"/>
    <col min="14901" max="14901" width="7.125" style="4" customWidth="1"/>
    <col min="14902" max="14902" width="8.125" style="4" customWidth="1"/>
    <col min="14903" max="14903" width="10.25" style="4" customWidth="1"/>
    <col min="14904" max="15124" width="9" style="4"/>
    <col min="15125" max="15125" width="36.875" style="4" bestFit="1" customWidth="1"/>
    <col min="15126" max="15126" width="7.125" style="4" customWidth="1"/>
    <col min="15127" max="15127" width="6" style="4" customWidth="1"/>
    <col min="15128" max="15128" width="5.75" style="4" customWidth="1"/>
    <col min="15129" max="15129" width="10.5" style="4" customWidth="1"/>
    <col min="15130" max="15130" width="7.5" style="4" customWidth="1"/>
    <col min="15131" max="15131" width="6.375" style="4" customWidth="1"/>
    <col min="15132" max="15132" width="6.5" style="4" customWidth="1"/>
    <col min="15133" max="15133" width="6.375" style="4" customWidth="1"/>
    <col min="15134" max="15134" width="7.875" style="4" customWidth="1"/>
    <col min="15135" max="15135" width="7.75" style="4" customWidth="1"/>
    <col min="15136" max="15139" width="6.5" style="4" customWidth="1"/>
    <col min="15140" max="15140" width="6.875" style="4" customWidth="1"/>
    <col min="15141" max="15141" width="9" style="4"/>
    <col min="15142" max="15142" width="6.125" style="4" customWidth="1"/>
    <col min="15143" max="15143" width="7.5" style="4" customWidth="1"/>
    <col min="15144" max="15144" width="7.625" style="4" customWidth="1"/>
    <col min="15145" max="15145" width="7.75" style="4" customWidth="1"/>
    <col min="15146" max="15146" width="10.125" style="4" bestFit="1" customWidth="1"/>
    <col min="15147" max="15147" width="12" style="4" customWidth="1"/>
    <col min="15148" max="15148" width="10.25" style="4" bestFit="1" customWidth="1"/>
    <col min="15149" max="15149" width="8.75" style="4" bestFit="1" customWidth="1"/>
    <col min="15150" max="15150" width="7.75" style="4" customWidth="1"/>
    <col min="15151" max="15151" width="9.125" style="4" customWidth="1"/>
    <col min="15152" max="15152" width="9.875" style="4" customWidth="1"/>
    <col min="15153" max="15153" width="7.75" style="4" customWidth="1"/>
    <col min="15154" max="15154" width="9.375" style="4" customWidth="1"/>
    <col min="15155" max="15155" width="9" style="4"/>
    <col min="15156" max="15156" width="5.875" style="4" customWidth="1"/>
    <col min="15157" max="15157" width="7.125" style="4" customWidth="1"/>
    <col min="15158" max="15158" width="8.125" style="4" customWidth="1"/>
    <col min="15159" max="15159" width="10.25" style="4" customWidth="1"/>
    <col min="15160" max="15380" width="9" style="4"/>
    <col min="15381" max="15381" width="36.875" style="4" bestFit="1" customWidth="1"/>
    <col min="15382" max="15382" width="7.125" style="4" customWidth="1"/>
    <col min="15383" max="15383" width="6" style="4" customWidth="1"/>
    <col min="15384" max="15384" width="5.75" style="4" customWidth="1"/>
    <col min="15385" max="15385" width="10.5" style="4" customWidth="1"/>
    <col min="15386" max="15386" width="7.5" style="4" customWidth="1"/>
    <col min="15387" max="15387" width="6.375" style="4" customWidth="1"/>
    <col min="15388" max="15388" width="6.5" style="4" customWidth="1"/>
    <col min="15389" max="15389" width="6.375" style="4" customWidth="1"/>
    <col min="15390" max="15390" width="7.875" style="4" customWidth="1"/>
    <col min="15391" max="15391" width="7.75" style="4" customWidth="1"/>
    <col min="15392" max="15395" width="6.5" style="4" customWidth="1"/>
    <col min="15396" max="15396" width="6.875" style="4" customWidth="1"/>
    <col min="15397" max="15397" width="9" style="4"/>
    <col min="15398" max="15398" width="6.125" style="4" customWidth="1"/>
    <col min="15399" max="15399" width="7.5" style="4" customWidth="1"/>
    <col min="15400" max="15400" width="7.625" style="4" customWidth="1"/>
    <col min="15401" max="15401" width="7.75" style="4" customWidth="1"/>
    <col min="15402" max="15402" width="10.125" style="4" bestFit="1" customWidth="1"/>
    <col min="15403" max="15403" width="12" style="4" customWidth="1"/>
    <col min="15404" max="15404" width="10.25" style="4" bestFit="1" customWidth="1"/>
    <col min="15405" max="15405" width="8.75" style="4" bestFit="1" customWidth="1"/>
    <col min="15406" max="15406" width="7.75" style="4" customWidth="1"/>
    <col min="15407" max="15407" width="9.125" style="4" customWidth="1"/>
    <col min="15408" max="15408" width="9.875" style="4" customWidth="1"/>
    <col min="15409" max="15409" width="7.75" style="4" customWidth="1"/>
    <col min="15410" max="15410" width="9.375" style="4" customWidth="1"/>
    <col min="15411" max="15411" width="9" style="4"/>
    <col min="15412" max="15412" width="5.875" style="4" customWidth="1"/>
    <col min="15413" max="15413" width="7.125" style="4" customWidth="1"/>
    <col min="15414" max="15414" width="8.125" style="4" customWidth="1"/>
    <col min="15415" max="15415" width="10.25" style="4" customWidth="1"/>
    <col min="15416" max="15636" width="9" style="4"/>
    <col min="15637" max="15637" width="36.875" style="4" bestFit="1" customWidth="1"/>
    <col min="15638" max="15638" width="7.125" style="4" customWidth="1"/>
    <col min="15639" max="15639" width="6" style="4" customWidth="1"/>
    <col min="15640" max="15640" width="5.75" style="4" customWidth="1"/>
    <col min="15641" max="15641" width="10.5" style="4" customWidth="1"/>
    <col min="15642" max="15642" width="7.5" style="4" customWidth="1"/>
    <col min="15643" max="15643" width="6.375" style="4" customWidth="1"/>
    <col min="15644" max="15644" width="6.5" style="4" customWidth="1"/>
    <col min="15645" max="15645" width="6.375" style="4" customWidth="1"/>
    <col min="15646" max="15646" width="7.875" style="4" customWidth="1"/>
    <col min="15647" max="15647" width="7.75" style="4" customWidth="1"/>
    <col min="15648" max="15651" width="6.5" style="4" customWidth="1"/>
    <col min="15652" max="15652" width="6.875" style="4" customWidth="1"/>
    <col min="15653" max="15653" width="9" style="4"/>
    <col min="15654" max="15654" width="6.125" style="4" customWidth="1"/>
    <col min="15655" max="15655" width="7.5" style="4" customWidth="1"/>
    <col min="15656" max="15656" width="7.625" style="4" customWidth="1"/>
    <col min="15657" max="15657" width="7.75" style="4" customWidth="1"/>
    <col min="15658" max="15658" width="10.125" style="4" bestFit="1" customWidth="1"/>
    <col min="15659" max="15659" width="12" style="4" customWidth="1"/>
    <col min="15660" max="15660" width="10.25" style="4" bestFit="1" customWidth="1"/>
    <col min="15661" max="15661" width="8.75" style="4" bestFit="1" customWidth="1"/>
    <col min="15662" max="15662" width="7.75" style="4" customWidth="1"/>
    <col min="15663" max="15663" width="9.125" style="4" customWidth="1"/>
    <col min="15664" max="15664" width="9.875" style="4" customWidth="1"/>
    <col min="15665" max="15665" width="7.75" style="4" customWidth="1"/>
    <col min="15666" max="15666" width="9.375" style="4" customWidth="1"/>
    <col min="15667" max="15667" width="9" style="4"/>
    <col min="15668" max="15668" width="5.875" style="4" customWidth="1"/>
    <col min="15669" max="15669" width="7.125" style="4" customWidth="1"/>
    <col min="15670" max="15670" width="8.125" style="4" customWidth="1"/>
    <col min="15671" max="15671" width="10.25" style="4" customWidth="1"/>
    <col min="15672" max="15892" width="9" style="4"/>
    <col min="15893" max="15893" width="36.875" style="4" bestFit="1" customWidth="1"/>
    <col min="15894" max="15894" width="7.125" style="4" customWidth="1"/>
    <col min="15895" max="15895" width="6" style="4" customWidth="1"/>
    <col min="15896" max="15896" width="5.75" style="4" customWidth="1"/>
    <col min="15897" max="15897" width="10.5" style="4" customWidth="1"/>
    <col min="15898" max="15898" width="7.5" style="4" customWidth="1"/>
    <col min="15899" max="15899" width="6.375" style="4" customWidth="1"/>
    <col min="15900" max="15900" width="6.5" style="4" customWidth="1"/>
    <col min="15901" max="15901" width="6.375" style="4" customWidth="1"/>
    <col min="15902" max="15902" width="7.875" style="4" customWidth="1"/>
    <col min="15903" max="15903" width="7.75" style="4" customWidth="1"/>
    <col min="15904" max="15907" width="6.5" style="4" customWidth="1"/>
    <col min="15908" max="15908" width="6.875" style="4" customWidth="1"/>
    <col min="15909" max="15909" width="9" style="4"/>
    <col min="15910" max="15910" width="6.125" style="4" customWidth="1"/>
    <col min="15911" max="15911" width="7.5" style="4" customWidth="1"/>
    <col min="15912" max="15912" width="7.625" style="4" customWidth="1"/>
    <col min="15913" max="15913" width="7.75" style="4" customWidth="1"/>
    <col min="15914" max="15914" width="10.125" style="4" bestFit="1" customWidth="1"/>
    <col min="15915" max="15915" width="12" style="4" customWidth="1"/>
    <col min="15916" max="15916" width="10.25" style="4" bestFit="1" customWidth="1"/>
    <col min="15917" max="15917" width="8.75" style="4" bestFit="1" customWidth="1"/>
    <col min="15918" max="15918" width="7.75" style="4" customWidth="1"/>
    <col min="15919" max="15919" width="9.125" style="4" customWidth="1"/>
    <col min="15920" max="15920" width="9.875" style="4" customWidth="1"/>
    <col min="15921" max="15921" width="7.75" style="4" customWidth="1"/>
    <col min="15922" max="15922" width="9.375" style="4" customWidth="1"/>
    <col min="15923" max="15923" width="9" style="4"/>
    <col min="15924" max="15924" width="5.875" style="4" customWidth="1"/>
    <col min="15925" max="15925" width="7.125" style="4" customWidth="1"/>
    <col min="15926" max="15926" width="8.125" style="4" customWidth="1"/>
    <col min="15927" max="15927" width="10.25" style="4" customWidth="1"/>
    <col min="15928" max="16148" width="9" style="4"/>
    <col min="16149" max="16149" width="36.875" style="4" bestFit="1" customWidth="1"/>
    <col min="16150" max="16150" width="7.125" style="4" customWidth="1"/>
    <col min="16151" max="16151" width="6" style="4" customWidth="1"/>
    <col min="16152" max="16152" width="5.75" style="4" customWidth="1"/>
    <col min="16153" max="16153" width="10.5" style="4" customWidth="1"/>
    <col min="16154" max="16154" width="7.5" style="4" customWidth="1"/>
    <col min="16155" max="16155" width="6.375" style="4" customWidth="1"/>
    <col min="16156" max="16156" width="6.5" style="4" customWidth="1"/>
    <col min="16157" max="16157" width="6.375" style="4" customWidth="1"/>
    <col min="16158" max="16158" width="7.875" style="4" customWidth="1"/>
    <col min="16159" max="16159" width="7.75" style="4" customWidth="1"/>
    <col min="16160" max="16163" width="6.5" style="4" customWidth="1"/>
    <col min="16164" max="16164" width="6.875" style="4" customWidth="1"/>
    <col min="16165" max="16165" width="9" style="4"/>
    <col min="16166" max="16166" width="6.125" style="4" customWidth="1"/>
    <col min="16167" max="16167" width="7.5" style="4" customWidth="1"/>
    <col min="16168" max="16168" width="7.625" style="4" customWidth="1"/>
    <col min="16169" max="16169" width="7.75" style="4" customWidth="1"/>
    <col min="16170" max="16170" width="10.125" style="4" bestFit="1" customWidth="1"/>
    <col min="16171" max="16171" width="12" style="4" customWidth="1"/>
    <col min="16172" max="16172" width="10.25" style="4" bestFit="1" customWidth="1"/>
    <col min="16173" max="16173" width="8.75" style="4" bestFit="1" customWidth="1"/>
    <col min="16174" max="16174" width="7.75" style="4" customWidth="1"/>
    <col min="16175" max="16175" width="9.125" style="4" customWidth="1"/>
    <col min="16176" max="16176" width="9.875" style="4" customWidth="1"/>
    <col min="16177" max="16177" width="7.75" style="4" customWidth="1"/>
    <col min="16178" max="16178" width="9.375" style="4" customWidth="1"/>
    <col min="16179" max="16179" width="9" style="4"/>
    <col min="16180" max="16180" width="5.875" style="4" customWidth="1"/>
    <col min="16181" max="16181" width="7.125" style="4" customWidth="1"/>
    <col min="16182" max="16182" width="8.125" style="4" customWidth="1"/>
    <col min="16183" max="16183" width="10.25" style="4" customWidth="1"/>
    <col min="16184" max="16384" width="9" style="4"/>
  </cols>
  <sheetData>
    <row r="1" spans="1:102" ht="18.75" x14ac:dyDescent="0.25">
      <c r="BC1" s="8" t="s">
        <v>341</v>
      </c>
    </row>
    <row r="2" spans="1:102" ht="18.75" x14ac:dyDescent="0.3">
      <c r="BC2" s="13" t="s">
        <v>0</v>
      </c>
    </row>
    <row r="3" spans="1:102" ht="18.75" x14ac:dyDescent="0.3">
      <c r="BC3" s="13" t="s">
        <v>345</v>
      </c>
    </row>
    <row r="4" spans="1:102" ht="18.75" x14ac:dyDescent="0.3">
      <c r="A4" s="373" t="s">
        <v>340</v>
      </c>
      <c r="B4" s="373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  <c r="AV4" s="373"/>
      <c r="AW4" s="373"/>
      <c r="AX4" s="373"/>
      <c r="AY4" s="373"/>
      <c r="AZ4" s="373"/>
      <c r="BA4" s="373"/>
      <c r="BB4" s="373"/>
      <c r="BC4" s="373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2"/>
      <c r="BS4" s="12"/>
      <c r="BT4" s="12"/>
      <c r="BU4" s="12"/>
      <c r="BV4" s="12"/>
      <c r="BW4" s="12"/>
      <c r="BX4" s="12"/>
      <c r="BY4" s="12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s="6" customFormat="1" ht="18.75" customHeight="1" x14ac:dyDescent="0.3">
      <c r="A5" s="381" t="s">
        <v>419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  <c r="AT5" s="381"/>
      <c r="AU5" s="381"/>
      <c r="AV5" s="381"/>
      <c r="AW5" s="381"/>
      <c r="AX5" s="381"/>
      <c r="AY5" s="381"/>
      <c r="AZ5" s="381"/>
      <c r="BA5" s="381"/>
      <c r="BB5" s="381"/>
      <c r="BC5" s="381"/>
      <c r="BD5" s="105"/>
      <c r="BE5" s="105"/>
      <c r="BF5" s="105"/>
      <c r="BG5" s="105"/>
      <c r="BH5" s="105"/>
    </row>
    <row r="6" spans="1:102" s="6" customFormat="1" ht="18.75" customHeight="1" x14ac:dyDescent="0.3">
      <c r="A6" s="104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5"/>
      <c r="BE6" s="105"/>
      <c r="BF6" s="105"/>
      <c r="BG6" s="105"/>
      <c r="BH6" s="105"/>
    </row>
    <row r="7" spans="1:102" ht="18.75" x14ac:dyDescent="0.25">
      <c r="A7" s="374" t="s">
        <v>387</v>
      </c>
      <c r="B7" s="374"/>
      <c r="C7" s="374"/>
      <c r="D7" s="374"/>
      <c r="E7" s="374"/>
      <c r="F7" s="374"/>
      <c r="G7" s="374"/>
      <c r="H7" s="374"/>
      <c r="I7" s="374"/>
      <c r="J7" s="374"/>
      <c r="K7" s="374"/>
      <c r="L7" s="374"/>
      <c r="M7" s="374"/>
      <c r="N7" s="374"/>
      <c r="O7" s="374"/>
      <c r="P7" s="374"/>
      <c r="Q7" s="374"/>
      <c r="R7" s="374"/>
      <c r="S7" s="374"/>
      <c r="T7" s="374"/>
      <c r="U7" s="374"/>
      <c r="V7" s="374"/>
      <c r="W7" s="374"/>
      <c r="X7" s="374"/>
      <c r="Y7" s="374"/>
      <c r="Z7" s="374"/>
      <c r="AA7" s="374"/>
      <c r="AB7" s="374"/>
      <c r="AC7" s="374"/>
      <c r="AD7" s="374"/>
      <c r="AE7" s="374"/>
      <c r="AF7" s="374"/>
      <c r="AG7" s="374"/>
      <c r="AH7" s="374"/>
      <c r="AI7" s="374"/>
      <c r="AJ7" s="374"/>
      <c r="AK7" s="374"/>
      <c r="AL7" s="374"/>
      <c r="AM7" s="374"/>
      <c r="AN7" s="374"/>
      <c r="AO7" s="374"/>
      <c r="AP7" s="374"/>
      <c r="AQ7" s="374"/>
      <c r="AR7" s="374"/>
      <c r="AS7" s="374"/>
      <c r="AT7" s="374"/>
      <c r="AU7" s="374"/>
      <c r="AV7" s="374"/>
      <c r="AW7" s="374"/>
      <c r="AX7" s="374"/>
      <c r="AY7" s="374"/>
      <c r="AZ7" s="374"/>
      <c r="BA7" s="374"/>
      <c r="BB7" s="374"/>
      <c r="BC7" s="374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</row>
    <row r="8" spans="1:102" x14ac:dyDescent="0.25">
      <c r="A8" s="375" t="s">
        <v>133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5"/>
      <c r="AK8" s="375"/>
      <c r="AL8" s="375"/>
      <c r="AM8" s="375"/>
      <c r="AN8" s="375"/>
      <c r="AO8" s="375"/>
      <c r="AP8" s="375"/>
      <c r="AQ8" s="375"/>
      <c r="AR8" s="375"/>
      <c r="AS8" s="375"/>
      <c r="AT8" s="375"/>
      <c r="AU8" s="375"/>
      <c r="AV8" s="375"/>
      <c r="AW8" s="375"/>
      <c r="AX8" s="375"/>
      <c r="AY8" s="375"/>
      <c r="AZ8" s="375"/>
      <c r="BA8" s="375"/>
      <c r="BB8" s="375"/>
      <c r="BC8" s="37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</row>
    <row r="9" spans="1:102" ht="18.75" x14ac:dyDescent="0.3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"/>
      <c r="BD9" s="1"/>
      <c r="BE9" s="12"/>
      <c r="BF9" s="12"/>
      <c r="BG9" s="12"/>
      <c r="BH9" s="1"/>
      <c r="BI9" s="12"/>
      <c r="BJ9" s="12"/>
      <c r="BK9" s="12"/>
      <c r="BL9" s="12"/>
      <c r="BM9" s="12"/>
      <c r="BN9" s="12"/>
      <c r="BO9" s="12"/>
      <c r="BP9" s="13"/>
      <c r="BQ9" s="12"/>
      <c r="BR9" s="1"/>
      <c r="BS9" s="1"/>
      <c r="BT9" s="1"/>
      <c r="BU9" s="12"/>
      <c r="BV9" s="12"/>
      <c r="BW9" s="12"/>
      <c r="BX9" s="12"/>
      <c r="BY9" s="12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8.75" x14ac:dyDescent="0.3">
      <c r="A10" s="373" t="s">
        <v>389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  <c r="AT10" s="373"/>
      <c r="AU10" s="373"/>
      <c r="AV10" s="373"/>
      <c r="AW10" s="373"/>
      <c r="AX10" s="373"/>
      <c r="AY10" s="373"/>
      <c r="AZ10" s="373"/>
      <c r="BA10" s="373"/>
      <c r="BB10" s="373"/>
      <c r="BC10" s="373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4"/>
      <c r="BO10" s="114"/>
      <c r="BP10" s="114"/>
      <c r="BQ10" s="114"/>
      <c r="BR10" s="114"/>
      <c r="BS10" s="114"/>
      <c r="BT10" s="114"/>
      <c r="BU10" s="114"/>
      <c r="BV10" s="114"/>
      <c r="BW10" s="114"/>
      <c r="BX10" s="114"/>
      <c r="BY10" s="114"/>
      <c r="BZ10" s="114"/>
      <c r="CA10" s="114"/>
      <c r="CB10" s="114"/>
      <c r="CC10" s="114"/>
      <c r="CD10" s="114"/>
      <c r="CE10" s="114"/>
      <c r="CF10" s="114"/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"/>
      <c r="CW10" s="1"/>
      <c r="CX10" s="1"/>
    </row>
    <row r="11" spans="1:102" ht="18.75" x14ac:dyDescent="0.3">
      <c r="A11" s="107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14"/>
      <c r="BS11" s="114"/>
      <c r="BT11" s="114"/>
      <c r="BU11" s="114"/>
      <c r="BV11" s="114"/>
      <c r="BW11" s="114"/>
      <c r="BX11" s="114"/>
      <c r="BY11" s="114"/>
      <c r="BZ11" s="114"/>
      <c r="CA11" s="114"/>
      <c r="CB11" s="114"/>
      <c r="CC11" s="114"/>
      <c r="CD11" s="114"/>
      <c r="CE11" s="114"/>
      <c r="CF11" s="114"/>
      <c r="CG11" s="114"/>
      <c r="CH11" s="114"/>
      <c r="CI11" s="114"/>
      <c r="CJ11" s="114"/>
      <c r="CK11" s="114"/>
      <c r="CL11" s="114"/>
      <c r="CM11" s="114"/>
      <c r="CN11" s="114"/>
      <c r="CO11" s="114"/>
      <c r="CP11" s="114"/>
      <c r="CQ11" s="114"/>
      <c r="CR11" s="114"/>
      <c r="CS11" s="114"/>
      <c r="CT11" s="114"/>
      <c r="CU11" s="114"/>
      <c r="CV11" s="1"/>
      <c r="CW11" s="1"/>
      <c r="CX11" s="1"/>
    </row>
    <row r="12" spans="1:102" ht="18.75" x14ac:dyDescent="0.3">
      <c r="A12" s="373" t="s">
        <v>365</v>
      </c>
      <c r="B12" s="373"/>
      <c r="C12" s="373"/>
      <c r="D12" s="373"/>
      <c r="E12" s="373"/>
      <c r="F12" s="373"/>
      <c r="G12" s="373"/>
      <c r="H12" s="373"/>
      <c r="I12" s="373"/>
      <c r="J12" s="373"/>
      <c r="K12" s="373"/>
      <c r="L12" s="373"/>
      <c r="M12" s="373"/>
      <c r="N12" s="373"/>
      <c r="O12" s="373"/>
      <c r="P12" s="373"/>
      <c r="Q12" s="373"/>
      <c r="R12" s="373"/>
      <c r="S12" s="373"/>
      <c r="T12" s="373"/>
      <c r="U12" s="373"/>
      <c r="V12" s="373"/>
      <c r="W12" s="373"/>
      <c r="X12" s="373"/>
      <c r="Y12" s="373"/>
      <c r="Z12" s="373"/>
      <c r="AA12" s="373"/>
      <c r="AB12" s="373"/>
      <c r="AC12" s="373"/>
      <c r="AD12" s="373"/>
      <c r="AE12" s="373"/>
      <c r="AF12" s="373"/>
      <c r="AG12" s="373"/>
      <c r="AH12" s="373"/>
      <c r="AI12" s="373"/>
      <c r="AJ12" s="373"/>
      <c r="AK12" s="373"/>
      <c r="AL12" s="373"/>
      <c r="AM12" s="373"/>
      <c r="AN12" s="373"/>
      <c r="AO12" s="373"/>
      <c r="AP12" s="373"/>
      <c r="AQ12" s="373"/>
      <c r="AR12" s="373"/>
      <c r="AS12" s="373"/>
      <c r="AT12" s="373"/>
      <c r="AU12" s="373"/>
      <c r="AV12" s="373"/>
      <c r="AW12" s="373"/>
      <c r="AX12" s="373"/>
      <c r="AY12" s="373"/>
      <c r="AZ12" s="373"/>
      <c r="BA12" s="373"/>
      <c r="BB12" s="373"/>
      <c r="BC12" s="373"/>
      <c r="BD12" s="114"/>
      <c r="BE12" s="114"/>
      <c r="BF12" s="114"/>
      <c r="BG12" s="114"/>
      <c r="BH12" s="114"/>
      <c r="BI12" s="114"/>
      <c r="BJ12" s="114"/>
      <c r="BK12" s="114"/>
      <c r="BL12" s="114"/>
      <c r="BM12" s="114"/>
      <c r="BN12" s="114"/>
      <c r="BO12" s="114"/>
      <c r="BP12" s="114"/>
      <c r="BQ12" s="114"/>
      <c r="BR12" s="114"/>
      <c r="BS12" s="114"/>
      <c r="BT12" s="114"/>
      <c r="BU12" s="114"/>
      <c r="BV12" s="114"/>
      <c r="BW12" s="114"/>
      <c r="BX12" s="114"/>
      <c r="BY12" s="114"/>
      <c r="BZ12" s="114"/>
      <c r="CA12" s="114"/>
      <c r="CB12" s="114"/>
      <c r="CC12" s="114"/>
      <c r="CD12" s="114"/>
      <c r="CE12" s="114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</row>
    <row r="13" spans="1:102" x14ac:dyDescent="0.25">
      <c r="A13" s="380" t="s">
        <v>142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80"/>
      <c r="AY13" s="380"/>
      <c r="AZ13" s="380"/>
      <c r="BA13" s="380"/>
      <c r="BB13" s="380"/>
      <c r="BC13" s="380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</row>
    <row r="14" spans="1:102" x14ac:dyDescent="0.25">
      <c r="A14" s="383"/>
      <c r="B14" s="383"/>
      <c r="C14" s="383"/>
      <c r="D14" s="383"/>
      <c r="E14" s="383"/>
      <c r="F14" s="383"/>
      <c r="G14" s="383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3"/>
      <c r="AA14" s="383"/>
      <c r="AB14" s="383"/>
      <c r="AC14" s="383"/>
      <c r="AD14" s="383"/>
      <c r="AE14" s="383"/>
      <c r="AF14" s="383"/>
      <c r="AG14" s="383"/>
      <c r="AH14" s="383"/>
      <c r="AI14" s="383"/>
      <c r="AJ14" s="383"/>
      <c r="AK14" s="383"/>
      <c r="AL14" s="383"/>
      <c r="AM14" s="383"/>
      <c r="AN14" s="383"/>
      <c r="AO14" s="383"/>
      <c r="AP14" s="383"/>
      <c r="AQ14" s="383"/>
      <c r="AR14" s="383"/>
      <c r="AS14" s="383"/>
      <c r="AT14" s="383"/>
      <c r="AU14" s="383"/>
      <c r="AV14" s="383"/>
      <c r="AW14" s="383"/>
      <c r="AX14" s="383"/>
      <c r="AY14" s="383"/>
      <c r="AZ14" s="383"/>
      <c r="BA14" s="383"/>
      <c r="BB14" s="383"/>
      <c r="BC14" s="383"/>
    </row>
    <row r="15" spans="1:102" ht="51.75" customHeight="1" x14ac:dyDescent="0.25">
      <c r="A15" s="333" t="s">
        <v>51</v>
      </c>
      <c r="B15" s="324" t="s">
        <v>14</v>
      </c>
      <c r="C15" s="377" t="s">
        <v>4</v>
      </c>
      <c r="D15" s="324" t="s">
        <v>391</v>
      </c>
      <c r="E15" s="324"/>
      <c r="F15" s="324"/>
      <c r="G15" s="324"/>
      <c r="H15" s="324"/>
      <c r="I15" s="324"/>
      <c r="J15" s="324"/>
      <c r="K15" s="324"/>
      <c r="L15" s="324"/>
      <c r="M15" s="324"/>
      <c r="N15" s="324"/>
      <c r="O15" s="324"/>
      <c r="P15" s="324"/>
      <c r="Q15" s="324"/>
      <c r="R15" s="324"/>
      <c r="S15" s="324"/>
      <c r="T15" s="324"/>
      <c r="U15" s="324"/>
      <c r="V15" s="324"/>
      <c r="W15" s="324"/>
      <c r="X15" s="324"/>
      <c r="Y15" s="324"/>
      <c r="Z15" s="324"/>
      <c r="AA15" s="324"/>
      <c r="AB15" s="324"/>
      <c r="AC15" s="324"/>
      <c r="AD15" s="324" t="s">
        <v>407</v>
      </c>
      <c r="AE15" s="324"/>
      <c r="AF15" s="324"/>
      <c r="AG15" s="324"/>
      <c r="AH15" s="324"/>
      <c r="AI15" s="324"/>
      <c r="AJ15" s="324"/>
      <c r="AK15" s="324"/>
      <c r="AL15" s="324"/>
      <c r="AM15" s="324"/>
      <c r="AN15" s="324"/>
      <c r="AO15" s="324"/>
      <c r="AP15" s="324"/>
      <c r="AQ15" s="324"/>
      <c r="AR15" s="324"/>
      <c r="AS15" s="324"/>
      <c r="AT15" s="324"/>
      <c r="AU15" s="324"/>
      <c r="AV15" s="324"/>
      <c r="AW15" s="324"/>
      <c r="AX15" s="324"/>
      <c r="AY15" s="324"/>
      <c r="AZ15" s="324"/>
      <c r="BA15" s="324"/>
      <c r="BB15" s="324"/>
      <c r="BC15" s="324"/>
    </row>
    <row r="16" spans="1:102" ht="51.75" customHeight="1" x14ac:dyDescent="0.25">
      <c r="A16" s="333"/>
      <c r="B16" s="324"/>
      <c r="C16" s="384"/>
      <c r="D16" s="103" t="s">
        <v>7</v>
      </c>
      <c r="E16" s="326" t="s">
        <v>7</v>
      </c>
      <c r="F16" s="328"/>
      <c r="G16" s="328"/>
      <c r="H16" s="328"/>
      <c r="I16" s="328"/>
      <c r="J16" s="328"/>
      <c r="K16" s="328"/>
      <c r="L16" s="328"/>
      <c r="M16" s="328"/>
      <c r="N16" s="328"/>
      <c r="O16" s="328"/>
      <c r="P16" s="328"/>
      <c r="Q16" s="328"/>
      <c r="R16" s="328"/>
      <c r="S16" s="328"/>
      <c r="T16" s="328"/>
      <c r="U16" s="328"/>
      <c r="V16" s="328"/>
      <c r="W16" s="328"/>
      <c r="X16" s="328"/>
      <c r="Y16" s="328"/>
      <c r="Z16" s="328"/>
      <c r="AA16" s="328"/>
      <c r="AB16" s="328"/>
      <c r="AC16" s="327"/>
      <c r="AD16" s="103" t="s">
        <v>8</v>
      </c>
      <c r="AE16" s="326" t="s">
        <v>8</v>
      </c>
      <c r="AF16" s="328"/>
      <c r="AG16" s="328"/>
      <c r="AH16" s="328"/>
      <c r="AI16" s="328"/>
      <c r="AJ16" s="328"/>
      <c r="AK16" s="328"/>
      <c r="AL16" s="328"/>
      <c r="AM16" s="328"/>
      <c r="AN16" s="328"/>
      <c r="AO16" s="328"/>
      <c r="AP16" s="328"/>
      <c r="AQ16" s="328"/>
      <c r="AR16" s="328"/>
      <c r="AS16" s="328"/>
      <c r="AT16" s="328"/>
      <c r="AU16" s="328"/>
      <c r="AV16" s="328"/>
      <c r="AW16" s="328"/>
      <c r="AX16" s="328"/>
      <c r="AY16" s="328"/>
      <c r="AZ16" s="328"/>
      <c r="BA16" s="328"/>
      <c r="BB16" s="328"/>
      <c r="BC16" s="327"/>
    </row>
    <row r="17" spans="1:55" ht="22.5" customHeight="1" x14ac:dyDescent="0.25">
      <c r="A17" s="333"/>
      <c r="B17" s="324"/>
      <c r="C17" s="384"/>
      <c r="D17" s="377" t="s">
        <v>9</v>
      </c>
      <c r="E17" s="326" t="s">
        <v>9</v>
      </c>
      <c r="F17" s="328"/>
      <c r="G17" s="328"/>
      <c r="H17" s="328"/>
      <c r="I17" s="327"/>
      <c r="J17" s="372" t="s">
        <v>58</v>
      </c>
      <c r="K17" s="372"/>
      <c r="L17" s="372"/>
      <c r="M17" s="372"/>
      <c r="N17" s="372"/>
      <c r="O17" s="372" t="s">
        <v>59</v>
      </c>
      <c r="P17" s="372"/>
      <c r="Q17" s="372"/>
      <c r="R17" s="372"/>
      <c r="S17" s="372"/>
      <c r="T17" s="372" t="s">
        <v>62</v>
      </c>
      <c r="U17" s="372"/>
      <c r="V17" s="372"/>
      <c r="W17" s="372"/>
      <c r="X17" s="372"/>
      <c r="Y17" s="376" t="s">
        <v>61</v>
      </c>
      <c r="Z17" s="376"/>
      <c r="AA17" s="376"/>
      <c r="AB17" s="376"/>
      <c r="AC17" s="376"/>
      <c r="AD17" s="377" t="s">
        <v>9</v>
      </c>
      <c r="AE17" s="326" t="s">
        <v>9</v>
      </c>
      <c r="AF17" s="328"/>
      <c r="AG17" s="328"/>
      <c r="AH17" s="328"/>
      <c r="AI17" s="327"/>
      <c r="AJ17" s="372" t="s">
        <v>58</v>
      </c>
      <c r="AK17" s="372"/>
      <c r="AL17" s="372"/>
      <c r="AM17" s="372"/>
      <c r="AN17" s="372"/>
      <c r="AO17" s="372" t="s">
        <v>59</v>
      </c>
      <c r="AP17" s="372"/>
      <c r="AQ17" s="372"/>
      <c r="AR17" s="372"/>
      <c r="AS17" s="372"/>
      <c r="AT17" s="372" t="s">
        <v>62</v>
      </c>
      <c r="AU17" s="372"/>
      <c r="AV17" s="372"/>
      <c r="AW17" s="372"/>
      <c r="AX17" s="372"/>
      <c r="AY17" s="376" t="s">
        <v>61</v>
      </c>
      <c r="AZ17" s="376"/>
      <c r="BA17" s="376"/>
      <c r="BB17" s="376"/>
      <c r="BC17" s="376"/>
    </row>
    <row r="18" spans="1:55" ht="194.25" customHeight="1" x14ac:dyDescent="0.25">
      <c r="A18" s="333"/>
      <c r="B18" s="324"/>
      <c r="C18" s="378"/>
      <c r="D18" s="378"/>
      <c r="E18" s="11" t="s">
        <v>346</v>
      </c>
      <c r="F18" s="11" t="s">
        <v>139</v>
      </c>
      <c r="G18" s="11" t="s">
        <v>140</v>
      </c>
      <c r="H18" s="11" t="s">
        <v>18</v>
      </c>
      <c r="I18" s="11" t="s">
        <v>141</v>
      </c>
      <c r="J18" s="11" t="s">
        <v>346</v>
      </c>
      <c r="K18" s="11" t="s">
        <v>139</v>
      </c>
      <c r="L18" s="11" t="s">
        <v>140</v>
      </c>
      <c r="M18" s="11" t="s">
        <v>18</v>
      </c>
      <c r="N18" s="11" t="s">
        <v>141</v>
      </c>
      <c r="O18" s="11" t="s">
        <v>346</v>
      </c>
      <c r="P18" s="11" t="s">
        <v>139</v>
      </c>
      <c r="Q18" s="11" t="s">
        <v>140</v>
      </c>
      <c r="R18" s="11" t="s">
        <v>18</v>
      </c>
      <c r="S18" s="11" t="s">
        <v>141</v>
      </c>
      <c r="T18" s="11" t="s">
        <v>346</v>
      </c>
      <c r="U18" s="11" t="s">
        <v>139</v>
      </c>
      <c r="V18" s="11" t="s">
        <v>140</v>
      </c>
      <c r="W18" s="11" t="s">
        <v>18</v>
      </c>
      <c r="X18" s="11" t="s">
        <v>141</v>
      </c>
      <c r="Y18" s="11" t="s">
        <v>346</v>
      </c>
      <c r="Z18" s="11" t="s">
        <v>139</v>
      </c>
      <c r="AA18" s="11" t="s">
        <v>140</v>
      </c>
      <c r="AB18" s="11" t="s">
        <v>18</v>
      </c>
      <c r="AC18" s="11" t="s">
        <v>141</v>
      </c>
      <c r="AD18" s="378"/>
      <c r="AE18" s="11" t="s">
        <v>346</v>
      </c>
      <c r="AF18" s="11" t="s">
        <v>139</v>
      </c>
      <c r="AG18" s="11" t="s">
        <v>140</v>
      </c>
      <c r="AH18" s="11" t="s">
        <v>18</v>
      </c>
      <c r="AI18" s="11" t="s">
        <v>141</v>
      </c>
      <c r="AJ18" s="11" t="s">
        <v>346</v>
      </c>
      <c r="AK18" s="11" t="s">
        <v>139</v>
      </c>
      <c r="AL18" s="11" t="s">
        <v>140</v>
      </c>
      <c r="AM18" s="11" t="s">
        <v>18</v>
      </c>
      <c r="AN18" s="11" t="s">
        <v>141</v>
      </c>
      <c r="AO18" s="11" t="s">
        <v>346</v>
      </c>
      <c r="AP18" s="11" t="s">
        <v>139</v>
      </c>
      <c r="AQ18" s="11" t="s">
        <v>140</v>
      </c>
      <c r="AR18" s="11" t="s">
        <v>18</v>
      </c>
      <c r="AS18" s="11" t="s">
        <v>141</v>
      </c>
      <c r="AT18" s="11" t="s">
        <v>346</v>
      </c>
      <c r="AU18" s="11" t="s">
        <v>139</v>
      </c>
      <c r="AV18" s="11" t="s">
        <v>140</v>
      </c>
      <c r="AW18" s="11" t="s">
        <v>18</v>
      </c>
      <c r="AX18" s="11" t="s">
        <v>141</v>
      </c>
      <c r="AY18" s="11" t="s">
        <v>346</v>
      </c>
      <c r="AZ18" s="11" t="s">
        <v>139</v>
      </c>
      <c r="BA18" s="11" t="s">
        <v>140</v>
      </c>
      <c r="BB18" s="11" t="s">
        <v>18</v>
      </c>
      <c r="BC18" s="11" t="s">
        <v>141</v>
      </c>
    </row>
    <row r="19" spans="1:55" s="10" customFormat="1" x14ac:dyDescent="0.25">
      <c r="A19" s="128">
        <v>1</v>
      </c>
      <c r="B19" s="129">
        <v>2</v>
      </c>
      <c r="C19" s="129">
        <f>B19+1</f>
        <v>3</v>
      </c>
      <c r="D19" s="129">
        <v>4</v>
      </c>
      <c r="E19" s="129" t="s">
        <v>63</v>
      </c>
      <c r="F19" s="129" t="s">
        <v>64</v>
      </c>
      <c r="G19" s="129" t="s">
        <v>65</v>
      </c>
      <c r="H19" s="129" t="s">
        <v>66</v>
      </c>
      <c r="I19" s="129" t="s">
        <v>67</v>
      </c>
      <c r="J19" s="129" t="s">
        <v>70</v>
      </c>
      <c r="K19" s="129" t="s">
        <v>71</v>
      </c>
      <c r="L19" s="129" t="s">
        <v>72</v>
      </c>
      <c r="M19" s="129" t="s">
        <v>73</v>
      </c>
      <c r="N19" s="129" t="s">
        <v>74</v>
      </c>
      <c r="O19" s="129" t="s">
        <v>77</v>
      </c>
      <c r="P19" s="129" t="s">
        <v>78</v>
      </c>
      <c r="Q19" s="129" t="s">
        <v>79</v>
      </c>
      <c r="R19" s="129" t="s">
        <v>80</v>
      </c>
      <c r="S19" s="129" t="s">
        <v>81</v>
      </c>
      <c r="T19" s="129" t="s">
        <v>84</v>
      </c>
      <c r="U19" s="129" t="s">
        <v>85</v>
      </c>
      <c r="V19" s="129" t="s">
        <v>86</v>
      </c>
      <c r="W19" s="129" t="s">
        <v>87</v>
      </c>
      <c r="X19" s="129" t="s">
        <v>88</v>
      </c>
      <c r="Y19" s="129" t="s">
        <v>91</v>
      </c>
      <c r="Z19" s="129" t="s">
        <v>92</v>
      </c>
      <c r="AA19" s="129" t="s">
        <v>93</v>
      </c>
      <c r="AB19" s="129" t="s">
        <v>94</v>
      </c>
      <c r="AC19" s="129" t="s">
        <v>95</v>
      </c>
      <c r="AD19" s="129">
        <v>6</v>
      </c>
      <c r="AE19" s="129" t="s">
        <v>135</v>
      </c>
      <c r="AF19" s="129" t="s">
        <v>136</v>
      </c>
      <c r="AG19" s="129" t="s">
        <v>137</v>
      </c>
      <c r="AH19" s="129" t="s">
        <v>138</v>
      </c>
      <c r="AI19" s="129" t="s">
        <v>217</v>
      </c>
      <c r="AJ19" s="129" t="s">
        <v>218</v>
      </c>
      <c r="AK19" s="129" t="s">
        <v>219</v>
      </c>
      <c r="AL19" s="129" t="s">
        <v>220</v>
      </c>
      <c r="AM19" s="129" t="s">
        <v>221</v>
      </c>
      <c r="AN19" s="129" t="s">
        <v>222</v>
      </c>
      <c r="AO19" s="129" t="s">
        <v>223</v>
      </c>
      <c r="AP19" s="129" t="s">
        <v>224</v>
      </c>
      <c r="AQ19" s="129" t="s">
        <v>225</v>
      </c>
      <c r="AR19" s="129" t="s">
        <v>226</v>
      </c>
      <c r="AS19" s="129" t="s">
        <v>227</v>
      </c>
      <c r="AT19" s="129" t="s">
        <v>228</v>
      </c>
      <c r="AU19" s="129" t="s">
        <v>229</v>
      </c>
      <c r="AV19" s="129" t="s">
        <v>230</v>
      </c>
      <c r="AW19" s="129" t="s">
        <v>231</v>
      </c>
      <c r="AX19" s="129" t="s">
        <v>232</v>
      </c>
      <c r="AY19" s="129" t="s">
        <v>233</v>
      </c>
      <c r="AZ19" s="129" t="s">
        <v>234</v>
      </c>
      <c r="BA19" s="129" t="s">
        <v>235</v>
      </c>
      <c r="BB19" s="129" t="s">
        <v>236</v>
      </c>
      <c r="BC19" s="129" t="s">
        <v>237</v>
      </c>
    </row>
    <row r="20" spans="1:55" s="10" customFormat="1" ht="21.75" customHeight="1" x14ac:dyDescent="0.25">
      <c r="A20" s="379" t="s">
        <v>143</v>
      </c>
      <c r="B20" s="379"/>
      <c r="C20" s="379"/>
      <c r="D20" s="172">
        <f>D22</f>
        <v>2.8600000000000003</v>
      </c>
      <c r="E20" s="172">
        <f>E22</f>
        <v>2.8600000000000003</v>
      </c>
      <c r="F20" s="172">
        <f>F22</f>
        <v>0.12547435000000001</v>
      </c>
      <c r="G20" s="172">
        <f>G22</f>
        <v>0.19750659999999998</v>
      </c>
      <c r="H20" s="172">
        <f t="shared" ref="H20:BC20" si="0">H22</f>
        <v>2.10119488</v>
      </c>
      <c r="I20" s="172">
        <f>I22</f>
        <v>0.43582100000000001</v>
      </c>
      <c r="J20" s="172">
        <f t="shared" si="0"/>
        <v>0.71499899999999994</v>
      </c>
      <c r="K20" s="172">
        <f t="shared" si="0"/>
        <v>3.1369000000000001E-2</v>
      </c>
      <c r="L20" s="172">
        <f t="shared" si="0"/>
        <v>4.9376900000000001E-2</v>
      </c>
      <c r="M20" s="172">
        <f t="shared" si="0"/>
        <v>0.52529872</v>
      </c>
      <c r="N20" s="172">
        <f t="shared" si="0"/>
        <v>0.108956</v>
      </c>
      <c r="O20" s="172">
        <f t="shared" si="0"/>
        <v>0.71499999999999997</v>
      </c>
      <c r="P20" s="172">
        <f t="shared" si="0"/>
        <v>3.1369000000000001E-2</v>
      </c>
      <c r="Q20" s="172">
        <f t="shared" si="0"/>
        <v>4.9376900000000001E-2</v>
      </c>
      <c r="R20" s="172">
        <f t="shared" si="0"/>
        <v>0.52529872</v>
      </c>
      <c r="S20" s="172">
        <f t="shared" si="0"/>
        <v>0.108956</v>
      </c>
      <c r="T20" s="172">
        <f t="shared" si="0"/>
        <v>0.71499999999999997</v>
      </c>
      <c r="U20" s="172">
        <f t="shared" si="0"/>
        <v>3.1369000000000001E-2</v>
      </c>
      <c r="V20" s="172">
        <f t="shared" si="0"/>
        <v>4.9376900000000001E-2</v>
      </c>
      <c r="W20" s="172">
        <f t="shared" si="0"/>
        <v>0.52529872</v>
      </c>
      <c r="X20" s="172">
        <f t="shared" si="0"/>
        <v>0.108956</v>
      </c>
      <c r="Y20" s="172">
        <f t="shared" si="0"/>
        <v>0.71499999999999997</v>
      </c>
      <c r="Z20" s="172">
        <f t="shared" si="0"/>
        <v>3.1369000000000001E-2</v>
      </c>
      <c r="AA20" s="172">
        <f t="shared" si="0"/>
        <v>4.9376900000000001E-2</v>
      </c>
      <c r="AB20" s="172">
        <f t="shared" si="0"/>
        <v>0.52529872</v>
      </c>
      <c r="AC20" s="172">
        <f t="shared" si="0"/>
        <v>0.108956</v>
      </c>
      <c r="AD20" s="172">
        <f t="shared" si="0"/>
        <v>0</v>
      </c>
      <c r="AE20" s="172">
        <f t="shared" si="0"/>
        <v>0</v>
      </c>
      <c r="AF20" s="172">
        <f t="shared" si="0"/>
        <v>0</v>
      </c>
      <c r="AG20" s="172">
        <f t="shared" si="0"/>
        <v>0</v>
      </c>
      <c r="AH20" s="172">
        <f t="shared" si="0"/>
        <v>0</v>
      </c>
      <c r="AI20" s="172">
        <f t="shared" si="0"/>
        <v>0</v>
      </c>
      <c r="AJ20" s="172">
        <f t="shared" si="0"/>
        <v>0</v>
      </c>
      <c r="AK20" s="172">
        <f t="shared" si="0"/>
        <v>0</v>
      </c>
      <c r="AL20" s="172">
        <f t="shared" si="0"/>
        <v>0</v>
      </c>
      <c r="AM20" s="172">
        <f t="shared" si="0"/>
        <v>0</v>
      </c>
      <c r="AN20" s="172">
        <f t="shared" si="0"/>
        <v>0</v>
      </c>
      <c r="AO20" s="172">
        <f t="shared" si="0"/>
        <v>0</v>
      </c>
      <c r="AP20" s="172">
        <f t="shared" si="0"/>
        <v>0</v>
      </c>
      <c r="AQ20" s="172">
        <f t="shared" si="0"/>
        <v>0</v>
      </c>
      <c r="AR20" s="172">
        <f t="shared" si="0"/>
        <v>0</v>
      </c>
      <c r="AS20" s="172">
        <f t="shared" si="0"/>
        <v>0</v>
      </c>
      <c r="AT20" s="172">
        <f t="shared" si="0"/>
        <v>0</v>
      </c>
      <c r="AU20" s="172">
        <f t="shared" si="0"/>
        <v>0</v>
      </c>
      <c r="AV20" s="172">
        <f t="shared" si="0"/>
        <v>0</v>
      </c>
      <c r="AW20" s="172">
        <f t="shared" si="0"/>
        <v>0</v>
      </c>
      <c r="AX20" s="172">
        <f t="shared" si="0"/>
        <v>0</v>
      </c>
      <c r="AY20" s="172">
        <f t="shared" si="0"/>
        <v>0</v>
      </c>
      <c r="AZ20" s="172">
        <f t="shared" si="0"/>
        <v>0</v>
      </c>
      <c r="BA20" s="172">
        <f t="shared" si="0"/>
        <v>0</v>
      </c>
      <c r="BB20" s="172">
        <f t="shared" si="0"/>
        <v>0</v>
      </c>
      <c r="BC20" s="172">
        <f t="shared" si="0"/>
        <v>0</v>
      </c>
    </row>
    <row r="21" spans="1:55" s="10" customFormat="1" hidden="1" x14ac:dyDescent="0.25">
      <c r="A21" s="140" t="s">
        <v>356</v>
      </c>
      <c r="B21" s="141" t="s">
        <v>357</v>
      </c>
      <c r="C21" s="142" t="s">
        <v>397</v>
      </c>
      <c r="D21" s="185"/>
      <c r="E21" s="185"/>
      <c r="F21" s="185"/>
      <c r="G21" s="129"/>
      <c r="H21" s="129"/>
      <c r="I21" s="129"/>
      <c r="J21" s="185"/>
      <c r="K21" s="129"/>
      <c r="L21" s="129"/>
      <c r="M21" s="129"/>
      <c r="N21" s="129"/>
      <c r="O21" s="230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85"/>
      <c r="AE21" s="264"/>
      <c r="AF21" s="264"/>
      <c r="AG21" s="129"/>
      <c r="AH21" s="129"/>
      <c r="AI21" s="129"/>
      <c r="AJ21" s="264"/>
      <c r="AK21" s="129"/>
      <c r="AL21" s="129"/>
      <c r="AM21" s="129"/>
      <c r="AN21" s="129"/>
      <c r="AO21" s="230"/>
      <c r="AP21" s="129"/>
      <c r="AQ21" s="129"/>
      <c r="AR21" s="129"/>
      <c r="AS21" s="129"/>
      <c r="AT21" s="129"/>
      <c r="AU21" s="129"/>
      <c r="AV21" s="129"/>
      <c r="AW21" s="129"/>
      <c r="AX21" s="129"/>
      <c r="AY21" s="129"/>
      <c r="AZ21" s="129"/>
      <c r="BA21" s="129"/>
      <c r="BB21" s="129"/>
      <c r="BC21" s="129"/>
    </row>
    <row r="22" spans="1:55" s="10" customFormat="1" ht="31.5" hidden="1" x14ac:dyDescent="0.25">
      <c r="A22" s="147" t="s">
        <v>148</v>
      </c>
      <c r="B22" s="171" t="s">
        <v>392</v>
      </c>
      <c r="C22" s="176" t="s">
        <v>397</v>
      </c>
      <c r="D22" s="177">
        <f t="shared" ref="D22:P22" si="1">D23</f>
        <v>2.8600000000000003</v>
      </c>
      <c r="E22" s="177">
        <f t="shared" si="1"/>
        <v>2.8600000000000003</v>
      </c>
      <c r="F22" s="177">
        <f t="shared" si="1"/>
        <v>0.12547435000000001</v>
      </c>
      <c r="G22" s="177">
        <f t="shared" si="1"/>
        <v>0.19750659999999998</v>
      </c>
      <c r="H22" s="177">
        <f t="shared" si="1"/>
        <v>2.10119488</v>
      </c>
      <c r="I22" s="177">
        <f t="shared" si="1"/>
        <v>0.43582100000000001</v>
      </c>
      <c r="J22" s="177">
        <f t="shared" si="1"/>
        <v>0.71499899999999994</v>
      </c>
      <c r="K22" s="177">
        <f t="shared" si="1"/>
        <v>3.1369000000000001E-2</v>
      </c>
      <c r="L22" s="177">
        <f t="shared" si="1"/>
        <v>4.9376900000000001E-2</v>
      </c>
      <c r="M22" s="177">
        <f t="shared" si="1"/>
        <v>0.52529872</v>
      </c>
      <c r="N22" s="177">
        <f t="shared" si="1"/>
        <v>0.108956</v>
      </c>
      <c r="O22" s="177">
        <f t="shared" si="1"/>
        <v>0.71499999999999997</v>
      </c>
      <c r="P22" s="177">
        <f t="shared" si="1"/>
        <v>3.1369000000000001E-2</v>
      </c>
      <c r="Q22" s="177">
        <f t="shared" ref="Q22:AH22" si="2">Q23</f>
        <v>4.9376900000000001E-2</v>
      </c>
      <c r="R22" s="177">
        <f t="shared" si="2"/>
        <v>0.52529872</v>
      </c>
      <c r="S22" s="177">
        <f t="shared" si="2"/>
        <v>0.108956</v>
      </c>
      <c r="T22" s="177">
        <f t="shared" si="2"/>
        <v>0.71499999999999997</v>
      </c>
      <c r="U22" s="177">
        <f t="shared" si="2"/>
        <v>3.1369000000000001E-2</v>
      </c>
      <c r="V22" s="177">
        <f t="shared" si="2"/>
        <v>4.9376900000000001E-2</v>
      </c>
      <c r="W22" s="177">
        <f t="shared" si="2"/>
        <v>0.52529872</v>
      </c>
      <c r="X22" s="177">
        <f t="shared" si="2"/>
        <v>0.108956</v>
      </c>
      <c r="Y22" s="177">
        <f t="shared" si="2"/>
        <v>0.71499999999999997</v>
      </c>
      <c r="Z22" s="177">
        <f t="shared" si="2"/>
        <v>3.1369000000000001E-2</v>
      </c>
      <c r="AA22" s="177">
        <f t="shared" si="2"/>
        <v>4.9376900000000001E-2</v>
      </c>
      <c r="AB22" s="177">
        <f t="shared" si="2"/>
        <v>0.52529872</v>
      </c>
      <c r="AC22" s="177">
        <f t="shared" si="2"/>
        <v>0.108956</v>
      </c>
      <c r="AD22" s="177">
        <f t="shared" si="2"/>
        <v>0</v>
      </c>
      <c r="AE22" s="177">
        <f t="shared" si="2"/>
        <v>0</v>
      </c>
      <c r="AF22" s="177">
        <f t="shared" si="2"/>
        <v>0</v>
      </c>
      <c r="AG22" s="177">
        <f t="shared" si="2"/>
        <v>0</v>
      </c>
      <c r="AH22" s="177">
        <f t="shared" si="2"/>
        <v>0</v>
      </c>
      <c r="AI22" s="177"/>
      <c r="AJ22" s="177">
        <f>AJ23</f>
        <v>0</v>
      </c>
      <c r="AK22" s="211"/>
      <c r="AL22" s="177">
        <f>AL23</f>
        <v>0</v>
      </c>
      <c r="AM22" s="177">
        <f>AM23</f>
        <v>0</v>
      </c>
      <c r="AN22" s="177"/>
      <c r="AO22" s="229">
        <v>0</v>
      </c>
      <c r="AP22" s="211"/>
      <c r="AQ22" s="177">
        <f>AQ23</f>
        <v>0</v>
      </c>
      <c r="AR22" s="177">
        <f>AR23</f>
        <v>0</v>
      </c>
      <c r="AS22" s="211"/>
      <c r="AT22" s="177">
        <f>AT23</f>
        <v>0</v>
      </c>
      <c r="AU22" s="211"/>
      <c r="AV22" s="177">
        <f>AV23</f>
        <v>0</v>
      </c>
      <c r="AW22" s="177">
        <f>AW23</f>
        <v>0</v>
      </c>
      <c r="AX22" s="211"/>
      <c r="AY22" s="177">
        <f>AY23</f>
        <v>0</v>
      </c>
      <c r="AZ22" s="211"/>
      <c r="BA22" s="177">
        <f>BA23</f>
        <v>0</v>
      </c>
      <c r="BB22" s="177">
        <f>BB23</f>
        <v>0</v>
      </c>
      <c r="BC22" s="177">
        <f>BC23</f>
        <v>0</v>
      </c>
    </row>
    <row r="23" spans="1:55" s="10" customFormat="1" ht="94.5" hidden="1" x14ac:dyDescent="0.25">
      <c r="A23" s="182" t="s">
        <v>393</v>
      </c>
      <c r="B23" s="183" t="s">
        <v>396</v>
      </c>
      <c r="C23" s="184" t="s">
        <v>397</v>
      </c>
      <c r="D23" s="181">
        <f>D24</f>
        <v>2.8600000000000003</v>
      </c>
      <c r="E23" s="181">
        <f t="shared" ref="E23:F23" si="3">E24</f>
        <v>2.8600000000000003</v>
      </c>
      <c r="F23" s="181">
        <f t="shared" si="3"/>
        <v>0.12547435000000001</v>
      </c>
      <c r="G23" s="181">
        <f t="shared" ref="G23:I23" si="4">G24</f>
        <v>0.19750659999999998</v>
      </c>
      <c r="H23" s="181">
        <f t="shared" si="4"/>
        <v>2.10119488</v>
      </c>
      <c r="I23" s="181">
        <f t="shared" si="4"/>
        <v>0.43582100000000001</v>
      </c>
      <c r="J23" s="181">
        <f t="shared" ref="J23:K23" si="5">J24</f>
        <v>0.71499899999999994</v>
      </c>
      <c r="K23" s="181">
        <f t="shared" si="5"/>
        <v>3.1369000000000001E-2</v>
      </c>
      <c r="L23" s="181">
        <f t="shared" ref="L23:N23" si="6">L24</f>
        <v>4.9376900000000001E-2</v>
      </c>
      <c r="M23" s="181">
        <f t="shared" si="6"/>
        <v>0.52529872</v>
      </c>
      <c r="N23" s="181">
        <f t="shared" si="6"/>
        <v>0.108956</v>
      </c>
      <c r="O23" s="181">
        <f t="shared" ref="O23:P23" si="7">O24</f>
        <v>0.71499999999999997</v>
      </c>
      <c r="P23" s="181">
        <f t="shared" si="7"/>
        <v>3.1369000000000001E-2</v>
      </c>
      <c r="Q23" s="181">
        <f t="shared" ref="Q23:S23" si="8">Q24</f>
        <v>4.9376900000000001E-2</v>
      </c>
      <c r="R23" s="181">
        <f t="shared" si="8"/>
        <v>0.52529872</v>
      </c>
      <c r="S23" s="181">
        <f t="shared" si="8"/>
        <v>0.108956</v>
      </c>
      <c r="T23" s="227">
        <f>T24</f>
        <v>0.71499999999999997</v>
      </c>
      <c r="U23" s="227">
        <f>U24</f>
        <v>3.1369000000000001E-2</v>
      </c>
      <c r="V23" s="265">
        <f t="shared" ref="V23:X23" si="9">V24</f>
        <v>4.9376900000000001E-2</v>
      </c>
      <c r="W23" s="227">
        <f t="shared" si="9"/>
        <v>0.52529872</v>
      </c>
      <c r="X23" s="227">
        <f t="shared" si="9"/>
        <v>0.108956</v>
      </c>
      <c r="Y23" s="181">
        <f t="shared" ref="Y23:AA23" si="10">Y24</f>
        <v>0.71499999999999997</v>
      </c>
      <c r="Z23" s="181">
        <f t="shared" si="10"/>
        <v>3.1369000000000001E-2</v>
      </c>
      <c r="AA23" s="181">
        <f t="shared" si="10"/>
        <v>4.9376900000000001E-2</v>
      </c>
      <c r="AB23" s="181">
        <f t="shared" ref="AB23:AC23" si="11">AB24</f>
        <v>0.52529872</v>
      </c>
      <c r="AC23" s="181">
        <f t="shared" si="11"/>
        <v>0.108956</v>
      </c>
      <c r="AD23" s="181">
        <f>AD24</f>
        <v>0</v>
      </c>
      <c r="AE23" s="181">
        <f t="shared" ref="AE23:AF23" si="12">AE24</f>
        <v>0</v>
      </c>
      <c r="AF23" s="181">
        <f t="shared" si="12"/>
        <v>0</v>
      </c>
      <c r="AG23" s="181">
        <f t="shared" ref="AG23:AH23" si="13">AG24</f>
        <v>0</v>
      </c>
      <c r="AH23" s="181">
        <f t="shared" si="13"/>
        <v>0</v>
      </c>
      <c r="AI23" s="181"/>
      <c r="AJ23" s="181">
        <f t="shared" ref="AJ23" si="14">AJ24</f>
        <v>0</v>
      </c>
      <c r="AK23" s="212"/>
      <c r="AL23" s="181">
        <f t="shared" ref="AL23:AM23" si="15">AL24</f>
        <v>0</v>
      </c>
      <c r="AM23" s="181">
        <f t="shared" si="15"/>
        <v>0</v>
      </c>
      <c r="AN23" s="181"/>
      <c r="AO23" s="227">
        <v>0</v>
      </c>
      <c r="AP23" s="212"/>
      <c r="AQ23" s="227">
        <v>0</v>
      </c>
      <c r="AR23" s="227">
        <v>0</v>
      </c>
      <c r="AS23" s="212"/>
      <c r="AT23" s="227">
        <f>AT24</f>
        <v>0</v>
      </c>
      <c r="AU23" s="212"/>
      <c r="AV23" s="265">
        <f t="shared" ref="AV23:AW23" si="16">AV24</f>
        <v>0</v>
      </c>
      <c r="AW23" s="227">
        <f t="shared" si="16"/>
        <v>0</v>
      </c>
      <c r="AX23" s="212"/>
      <c r="AY23" s="181">
        <f>AY24</f>
        <v>0</v>
      </c>
      <c r="AZ23" s="212"/>
      <c r="BA23" s="181">
        <f>BA24</f>
        <v>0</v>
      </c>
      <c r="BB23" s="181">
        <f t="shared" ref="BB23:BC23" si="17">BB24</f>
        <v>0</v>
      </c>
      <c r="BC23" s="181">
        <f t="shared" si="17"/>
        <v>0</v>
      </c>
    </row>
    <row r="24" spans="1:55" s="10" customFormat="1" ht="78.75" hidden="1" x14ac:dyDescent="0.25">
      <c r="A24" s="163" t="s">
        <v>394</v>
      </c>
      <c r="B24" s="164" t="s">
        <v>398</v>
      </c>
      <c r="C24" s="165" t="s">
        <v>397</v>
      </c>
      <c r="D24" s="181">
        <f t="shared" ref="D24:I24" si="18">D25+D26+D27+D28</f>
        <v>2.8600000000000003</v>
      </c>
      <c r="E24" s="181">
        <f t="shared" si="18"/>
        <v>2.8600000000000003</v>
      </c>
      <c r="F24" s="181">
        <f t="shared" si="18"/>
        <v>0.12547435000000001</v>
      </c>
      <c r="G24" s="181">
        <f t="shared" si="18"/>
        <v>0.19750659999999998</v>
      </c>
      <c r="H24" s="181">
        <f t="shared" si="18"/>
        <v>2.10119488</v>
      </c>
      <c r="I24" s="181">
        <f t="shared" si="18"/>
        <v>0.43582100000000001</v>
      </c>
      <c r="J24" s="181">
        <f t="shared" ref="J24:AC24" si="19">J25+J26+J27+J28</f>
        <v>0.71499899999999994</v>
      </c>
      <c r="K24" s="181">
        <f t="shared" ref="K24" si="20">K25+K26+K27+K28</f>
        <v>3.1369000000000001E-2</v>
      </c>
      <c r="L24" s="181">
        <f t="shared" si="19"/>
        <v>4.9376900000000001E-2</v>
      </c>
      <c r="M24" s="181">
        <f t="shared" si="19"/>
        <v>0.52529872</v>
      </c>
      <c r="N24" s="181">
        <f t="shared" ref="N24" si="21">N25+N26+N27+N28</f>
        <v>0.108956</v>
      </c>
      <c r="O24" s="181">
        <f t="shared" si="19"/>
        <v>0.71499999999999997</v>
      </c>
      <c r="P24" s="181">
        <f t="shared" si="19"/>
        <v>3.1369000000000001E-2</v>
      </c>
      <c r="Q24" s="181">
        <f t="shared" si="19"/>
        <v>4.9376900000000001E-2</v>
      </c>
      <c r="R24" s="181">
        <f t="shared" si="19"/>
        <v>0.52529872</v>
      </c>
      <c r="S24" s="181">
        <f t="shared" si="19"/>
        <v>0.108956</v>
      </c>
      <c r="T24" s="181">
        <f t="shared" si="19"/>
        <v>0.71499999999999997</v>
      </c>
      <c r="U24" s="181">
        <f t="shared" si="19"/>
        <v>3.1369000000000001E-2</v>
      </c>
      <c r="V24" s="181">
        <f t="shared" si="19"/>
        <v>4.9376900000000001E-2</v>
      </c>
      <c r="W24" s="181">
        <f t="shared" si="19"/>
        <v>0.52529872</v>
      </c>
      <c r="X24" s="181">
        <f t="shared" si="19"/>
        <v>0.108956</v>
      </c>
      <c r="Y24" s="181">
        <f t="shared" si="19"/>
        <v>0.71499999999999997</v>
      </c>
      <c r="Z24" s="181">
        <f t="shared" si="19"/>
        <v>3.1369000000000001E-2</v>
      </c>
      <c r="AA24" s="181">
        <f t="shared" si="19"/>
        <v>4.9376900000000001E-2</v>
      </c>
      <c r="AB24" s="181">
        <f t="shared" si="19"/>
        <v>0.52529872</v>
      </c>
      <c r="AC24" s="181">
        <f t="shared" si="19"/>
        <v>0.108956</v>
      </c>
      <c r="AD24" s="181">
        <f t="shared" ref="AD24:AM24" si="22">AD25+AD26+AD27+AD28</f>
        <v>0</v>
      </c>
      <c r="AE24" s="181">
        <f t="shared" si="22"/>
        <v>0</v>
      </c>
      <c r="AF24" s="181">
        <f t="shared" si="22"/>
        <v>0</v>
      </c>
      <c r="AG24" s="181">
        <f t="shared" si="22"/>
        <v>0</v>
      </c>
      <c r="AH24" s="181">
        <f t="shared" si="22"/>
        <v>0</v>
      </c>
      <c r="AI24" s="181"/>
      <c r="AJ24" s="181">
        <f>AJ25+AJ26+AJ27+AJ28</f>
        <v>0</v>
      </c>
      <c r="AK24" s="212"/>
      <c r="AL24" s="181">
        <f t="shared" si="22"/>
        <v>0</v>
      </c>
      <c r="AM24" s="181">
        <f t="shared" si="22"/>
        <v>0</v>
      </c>
      <c r="AN24" s="181"/>
      <c r="AO24" s="227">
        <v>0</v>
      </c>
      <c r="AP24" s="212"/>
      <c r="AQ24" s="227">
        <v>0</v>
      </c>
      <c r="AR24" s="227">
        <v>0</v>
      </c>
      <c r="AS24" s="212"/>
      <c r="AT24" s="181">
        <f t="shared" ref="AT24:BA24" si="23">AT25+AT26+AT27+AT28</f>
        <v>0</v>
      </c>
      <c r="AU24" s="212"/>
      <c r="AV24" s="181">
        <f t="shared" si="23"/>
        <v>0</v>
      </c>
      <c r="AW24" s="181">
        <f>AW25+AW26+AW27+AW28</f>
        <v>0</v>
      </c>
      <c r="AX24" s="212"/>
      <c r="AY24" s="181">
        <f t="shared" si="23"/>
        <v>0</v>
      </c>
      <c r="AZ24" s="212"/>
      <c r="BA24" s="181">
        <f t="shared" si="23"/>
        <v>0</v>
      </c>
      <c r="BB24" s="181">
        <f t="shared" ref="BB24" si="24">BB25+BB26+BB27+BB28</f>
        <v>0</v>
      </c>
      <c r="BC24" s="181">
        <f t="shared" ref="BC24" si="25">BC25+BC26+BC27+BC28</f>
        <v>0</v>
      </c>
    </row>
    <row r="25" spans="1:55" s="285" customFormat="1" ht="31.5" x14ac:dyDescent="0.25">
      <c r="A25" s="146" t="s">
        <v>394</v>
      </c>
      <c r="B25" s="284" t="s">
        <v>403</v>
      </c>
      <c r="C25" s="142" t="s">
        <v>395</v>
      </c>
      <c r="D25" s="156">
        <v>0.52939199999999997</v>
      </c>
      <c r="E25" s="156">
        <v>0.52939199999999997</v>
      </c>
      <c r="F25" s="282">
        <v>3.4459999999999998E-2</v>
      </c>
      <c r="G25" s="157">
        <v>5.2138999999999998E-2</v>
      </c>
      <c r="H25" s="157">
        <v>0.34325951999999998</v>
      </c>
      <c r="I25" s="282">
        <v>9.9532999999999996E-2</v>
      </c>
      <c r="J25" s="280">
        <v>0.13234799999999999</v>
      </c>
      <c r="K25" s="286">
        <v>8.6149999999999994E-3</v>
      </c>
      <c r="L25" s="281">
        <v>1.3034799999999999E-2</v>
      </c>
      <c r="M25" s="282">
        <v>8.5814879999999996E-2</v>
      </c>
      <c r="N25" s="281">
        <v>2.4882999999999999E-2</v>
      </c>
      <c r="O25" s="282">
        <v>0.13234799999999999</v>
      </c>
      <c r="P25" s="286">
        <v>8.6149999999999994E-3</v>
      </c>
      <c r="Q25" s="281">
        <v>1.3034799999999999E-2</v>
      </c>
      <c r="R25" s="282">
        <v>8.5814879999999996E-2</v>
      </c>
      <c r="S25" s="281">
        <v>2.4882999999999999E-2</v>
      </c>
      <c r="T25" s="156">
        <v>0.13234799999999999</v>
      </c>
      <c r="U25" s="286">
        <v>8.6149999999999994E-3</v>
      </c>
      <c r="V25" s="281">
        <v>1.3034799999999999E-2</v>
      </c>
      <c r="W25" s="282">
        <v>8.5814879999999996E-2</v>
      </c>
      <c r="X25" s="281">
        <v>2.4882999999999999E-2</v>
      </c>
      <c r="Y25" s="282">
        <v>0.13234799999999999</v>
      </c>
      <c r="Z25" s="286">
        <v>8.6149999999999994E-3</v>
      </c>
      <c r="AA25" s="281">
        <v>1.3034799999999999E-2</v>
      </c>
      <c r="AB25" s="282">
        <v>8.5814879999999996E-2</v>
      </c>
      <c r="AC25" s="281">
        <v>2.4882999999999999E-2</v>
      </c>
      <c r="AD25" s="156">
        <v>0</v>
      </c>
      <c r="AE25" s="282">
        <v>0</v>
      </c>
      <c r="AF25" s="282"/>
      <c r="AG25" s="281">
        <f>AE25-AH25</f>
        <v>0</v>
      </c>
      <c r="AH25" s="282">
        <v>0</v>
      </c>
      <c r="AI25" s="282"/>
      <c r="AJ25" s="280">
        <v>0</v>
      </c>
      <c r="AK25" s="282"/>
      <c r="AL25" s="282">
        <v>0</v>
      </c>
      <c r="AM25" s="286">
        <v>0</v>
      </c>
      <c r="AN25" s="282"/>
      <c r="AO25" s="282">
        <v>0</v>
      </c>
      <c r="AP25" s="282"/>
      <c r="AQ25" s="282">
        <v>0</v>
      </c>
      <c r="AR25" s="282">
        <v>0</v>
      </c>
      <c r="AS25" s="282"/>
      <c r="AT25" s="282">
        <v>0</v>
      </c>
      <c r="AU25" s="282"/>
      <c r="AV25" s="281">
        <f>AT25-AW25</f>
        <v>0</v>
      </c>
      <c r="AW25" s="282">
        <v>0</v>
      </c>
      <c r="AX25" s="282"/>
      <c r="AY25" s="282">
        <v>0</v>
      </c>
      <c r="AZ25" s="282"/>
      <c r="BA25" s="282"/>
      <c r="BB25" s="282"/>
      <c r="BC25" s="282"/>
    </row>
    <row r="26" spans="1:55" s="285" customFormat="1" ht="78.75" x14ac:dyDescent="0.25">
      <c r="A26" s="146" t="s">
        <v>394</v>
      </c>
      <c r="B26" s="284" t="s">
        <v>404</v>
      </c>
      <c r="C26" s="142" t="s">
        <v>395</v>
      </c>
      <c r="D26" s="156">
        <v>0.96916800000000003</v>
      </c>
      <c r="E26" s="156">
        <v>0.96916800000000003</v>
      </c>
      <c r="F26" s="282">
        <v>5.5324350000000001E-2</v>
      </c>
      <c r="G26" s="157">
        <v>2.2985599999999998E-2</v>
      </c>
      <c r="H26" s="157">
        <v>0.83142749999999999</v>
      </c>
      <c r="I26" s="282">
        <v>5.9429999999999997E-2</v>
      </c>
      <c r="J26" s="280">
        <v>0.24229200000000001</v>
      </c>
      <c r="K26" s="286">
        <v>1.3831E-2</v>
      </c>
      <c r="L26" s="281">
        <v>5.7464999999999999E-3</v>
      </c>
      <c r="M26" s="282">
        <v>0.207856875</v>
      </c>
      <c r="N26" s="281">
        <v>1.4858E-2</v>
      </c>
      <c r="O26" s="280">
        <v>0.24229200000000001</v>
      </c>
      <c r="P26" s="286">
        <v>1.3831E-2</v>
      </c>
      <c r="Q26" s="281">
        <v>5.7464999999999999E-3</v>
      </c>
      <c r="R26" s="282">
        <v>0.207856875</v>
      </c>
      <c r="S26" s="281">
        <v>1.4858E-2</v>
      </c>
      <c r="T26" s="280">
        <v>0.24229200000000001</v>
      </c>
      <c r="U26" s="286">
        <v>1.3831E-2</v>
      </c>
      <c r="V26" s="281">
        <v>5.7464999999999999E-3</v>
      </c>
      <c r="W26" s="282">
        <v>0.207856875</v>
      </c>
      <c r="X26" s="281">
        <v>1.4858E-2</v>
      </c>
      <c r="Y26" s="280">
        <v>0.24229200000000001</v>
      </c>
      <c r="Z26" s="286">
        <v>1.3831E-2</v>
      </c>
      <c r="AA26" s="281">
        <v>5.7464999999999999E-3</v>
      </c>
      <c r="AB26" s="282">
        <v>0.207856875</v>
      </c>
      <c r="AC26" s="281">
        <v>1.4858E-2</v>
      </c>
      <c r="AD26" s="156">
        <v>0</v>
      </c>
      <c r="AE26" s="282">
        <v>0</v>
      </c>
      <c r="AF26" s="282"/>
      <c r="AG26" s="281">
        <f>AE26-AH26</f>
        <v>0</v>
      </c>
      <c r="AH26" s="282">
        <v>0</v>
      </c>
      <c r="AI26" s="282"/>
      <c r="AJ26" s="280">
        <v>0</v>
      </c>
      <c r="AK26" s="282"/>
      <c r="AL26" s="282">
        <v>0</v>
      </c>
      <c r="AM26" s="286">
        <v>0</v>
      </c>
      <c r="AN26" s="282"/>
      <c r="AO26" s="282">
        <v>0</v>
      </c>
      <c r="AP26" s="282"/>
      <c r="AQ26" s="282">
        <v>0</v>
      </c>
      <c r="AR26" s="282">
        <v>0</v>
      </c>
      <c r="AS26" s="282"/>
      <c r="AT26" s="282">
        <v>0</v>
      </c>
      <c r="AU26" s="282"/>
      <c r="AV26" s="281">
        <f t="shared" ref="AV26" si="26">AT26-AW26</f>
        <v>0</v>
      </c>
      <c r="AW26" s="282">
        <v>0</v>
      </c>
      <c r="AX26" s="282"/>
      <c r="AY26" s="282">
        <v>0</v>
      </c>
      <c r="AZ26" s="282"/>
      <c r="BA26" s="282"/>
      <c r="BB26" s="282"/>
      <c r="BC26" s="282"/>
    </row>
    <row r="27" spans="1:55" s="285" customFormat="1" ht="47.25" x14ac:dyDescent="0.25">
      <c r="A27" s="146" t="s">
        <v>394</v>
      </c>
      <c r="B27" s="284" t="s">
        <v>405</v>
      </c>
      <c r="C27" s="142" t="s">
        <v>395</v>
      </c>
      <c r="D27" s="156">
        <v>0.25260300000000002</v>
      </c>
      <c r="E27" s="156">
        <v>0.25260300000000002</v>
      </c>
      <c r="F27" s="282">
        <v>3.569E-2</v>
      </c>
      <c r="G27" s="157">
        <v>6.2281999999999997E-2</v>
      </c>
      <c r="H27" s="157">
        <v>9.6326300000000004E-2</v>
      </c>
      <c r="I27" s="282">
        <v>5.8303000000000001E-2</v>
      </c>
      <c r="J27" s="280">
        <v>6.3149999999999998E-2</v>
      </c>
      <c r="K27" s="286">
        <v>8.9230000000000004E-3</v>
      </c>
      <c r="L27" s="281">
        <v>1.55706E-2</v>
      </c>
      <c r="M27" s="282">
        <v>2.4081575000000001E-2</v>
      </c>
      <c r="N27" s="281">
        <v>1.4576E-2</v>
      </c>
      <c r="O27" s="280">
        <v>6.3150999999999999E-2</v>
      </c>
      <c r="P27" s="286">
        <v>8.9230000000000004E-3</v>
      </c>
      <c r="Q27" s="281">
        <v>1.55706E-2</v>
      </c>
      <c r="R27" s="282">
        <v>2.4081575000000001E-2</v>
      </c>
      <c r="S27" s="281">
        <v>1.4576E-2</v>
      </c>
      <c r="T27" s="280">
        <v>6.3150999999999999E-2</v>
      </c>
      <c r="U27" s="286">
        <v>8.9230000000000004E-3</v>
      </c>
      <c r="V27" s="281">
        <v>1.55706E-2</v>
      </c>
      <c r="W27" s="282">
        <v>2.4081575000000001E-2</v>
      </c>
      <c r="X27" s="281">
        <v>1.4576E-2</v>
      </c>
      <c r="Y27" s="308">
        <v>6.3150999999999999E-2</v>
      </c>
      <c r="Z27" s="286">
        <v>8.9230000000000004E-3</v>
      </c>
      <c r="AA27" s="281">
        <v>1.55706E-2</v>
      </c>
      <c r="AB27" s="282">
        <v>2.4081575000000001E-2</v>
      </c>
      <c r="AC27" s="281">
        <v>1.4576E-2</v>
      </c>
      <c r="AD27" s="156">
        <v>0</v>
      </c>
      <c r="AE27" s="282">
        <v>0</v>
      </c>
      <c r="AF27" s="282"/>
      <c r="AG27" s="281">
        <f t="shared" ref="AG27:AG28" si="27">AE27-AH27</f>
        <v>0</v>
      </c>
      <c r="AH27" s="282">
        <v>0</v>
      </c>
      <c r="AI27" s="282"/>
      <c r="AJ27" s="280">
        <v>0</v>
      </c>
      <c r="AK27" s="282"/>
      <c r="AL27" s="282">
        <v>0</v>
      </c>
      <c r="AM27" s="286">
        <v>0</v>
      </c>
      <c r="AN27" s="282"/>
      <c r="AO27" s="282">
        <v>0</v>
      </c>
      <c r="AP27" s="282"/>
      <c r="AQ27" s="282">
        <v>0</v>
      </c>
      <c r="AR27" s="282">
        <v>0</v>
      </c>
      <c r="AS27" s="282"/>
      <c r="AT27" s="282">
        <v>0</v>
      </c>
      <c r="AU27" s="282"/>
      <c r="AV27" s="281">
        <f>AT27-AW27</f>
        <v>0</v>
      </c>
      <c r="AW27" s="282">
        <v>0</v>
      </c>
      <c r="AX27" s="282">
        <v>0</v>
      </c>
      <c r="AY27" s="282">
        <v>0</v>
      </c>
      <c r="AZ27" s="282"/>
      <c r="BA27" s="282"/>
      <c r="BB27" s="282"/>
      <c r="BC27" s="282"/>
    </row>
    <row r="28" spans="1:55" s="285" customFormat="1" ht="47.25" x14ac:dyDescent="0.25">
      <c r="A28" s="146" t="s">
        <v>394</v>
      </c>
      <c r="B28" s="284" t="s">
        <v>406</v>
      </c>
      <c r="C28" s="142" t="s">
        <v>395</v>
      </c>
      <c r="D28" s="156">
        <v>1.1088370000000001</v>
      </c>
      <c r="E28" s="156">
        <v>1.1088370000000001</v>
      </c>
      <c r="F28" s="282">
        <v>0</v>
      </c>
      <c r="G28" s="157">
        <v>6.0100000000000001E-2</v>
      </c>
      <c r="H28" s="157">
        <v>0.83018155999999999</v>
      </c>
      <c r="I28" s="282">
        <v>0.218555</v>
      </c>
      <c r="J28" s="280">
        <v>0.27720899999999998</v>
      </c>
      <c r="K28" s="286">
        <v>0</v>
      </c>
      <c r="L28" s="281">
        <v>1.5025E-2</v>
      </c>
      <c r="M28" s="282">
        <v>0.20754539</v>
      </c>
      <c r="N28" s="281">
        <v>5.4639E-2</v>
      </c>
      <c r="O28" s="280">
        <v>0.27720899999999998</v>
      </c>
      <c r="P28" s="286">
        <v>0</v>
      </c>
      <c r="Q28" s="281">
        <v>1.5025E-2</v>
      </c>
      <c r="R28" s="282">
        <v>0.20754539</v>
      </c>
      <c r="S28" s="281">
        <v>5.4639E-2</v>
      </c>
      <c r="T28" s="280">
        <v>0.27720899999999998</v>
      </c>
      <c r="U28" s="286">
        <v>0</v>
      </c>
      <c r="V28" s="281">
        <v>1.5025E-2</v>
      </c>
      <c r="W28" s="282">
        <v>0.20754539</v>
      </c>
      <c r="X28" s="281">
        <v>5.4639E-2</v>
      </c>
      <c r="Y28" s="280">
        <v>0.27720899999999998</v>
      </c>
      <c r="Z28" s="286">
        <v>0</v>
      </c>
      <c r="AA28" s="281">
        <v>1.5025E-2</v>
      </c>
      <c r="AB28" s="282">
        <v>0.20754539</v>
      </c>
      <c r="AC28" s="281">
        <v>5.4639E-2</v>
      </c>
      <c r="AD28" s="156">
        <v>0</v>
      </c>
      <c r="AE28" s="282">
        <v>0</v>
      </c>
      <c r="AF28" s="282"/>
      <c r="AG28" s="281">
        <f t="shared" si="27"/>
        <v>0</v>
      </c>
      <c r="AH28" s="282">
        <v>0</v>
      </c>
      <c r="AI28" s="282"/>
      <c r="AJ28" s="280">
        <v>0</v>
      </c>
      <c r="AK28" s="282"/>
      <c r="AL28" s="282">
        <v>0</v>
      </c>
      <c r="AM28" s="286">
        <v>0</v>
      </c>
      <c r="AN28" s="282"/>
      <c r="AO28" s="282">
        <v>0</v>
      </c>
      <c r="AP28" s="282"/>
      <c r="AQ28" s="282">
        <v>0</v>
      </c>
      <c r="AR28" s="282">
        <v>0</v>
      </c>
      <c r="AS28" s="282"/>
      <c r="AT28" s="282">
        <v>0</v>
      </c>
      <c r="AU28" s="282"/>
      <c r="AV28" s="281">
        <f>AT28-AW28</f>
        <v>0</v>
      </c>
      <c r="AW28" s="282">
        <v>0</v>
      </c>
      <c r="AX28" s="282"/>
      <c r="AY28" s="282">
        <v>0</v>
      </c>
      <c r="AZ28" s="282"/>
      <c r="BA28" s="282"/>
      <c r="BB28" s="282"/>
      <c r="BC28" s="282"/>
    </row>
    <row r="29" spans="1:55" s="10" customFormat="1" ht="31.5" x14ac:dyDescent="0.25">
      <c r="A29" s="146" t="s">
        <v>242</v>
      </c>
      <c r="B29" s="144" t="s">
        <v>358</v>
      </c>
      <c r="C29" s="145"/>
      <c r="D29" s="173">
        <f>D30</f>
        <v>0</v>
      </c>
      <c r="E29" s="173">
        <v>0</v>
      </c>
      <c r="F29" s="173"/>
      <c r="G29" s="210"/>
      <c r="H29" s="210"/>
      <c r="I29" s="228">
        <v>0</v>
      </c>
      <c r="J29" s="173">
        <v>0</v>
      </c>
      <c r="K29" s="210"/>
      <c r="L29" s="210"/>
      <c r="M29" s="210"/>
      <c r="N29" s="228">
        <v>0</v>
      </c>
      <c r="O29" s="228">
        <v>0</v>
      </c>
      <c r="P29" s="210"/>
      <c r="Q29" s="210"/>
      <c r="R29" s="210"/>
      <c r="S29" s="228">
        <v>0</v>
      </c>
      <c r="T29" s="228">
        <v>0</v>
      </c>
      <c r="U29" s="210"/>
      <c r="V29" s="210"/>
      <c r="W29" s="210"/>
      <c r="X29" s="228">
        <v>0</v>
      </c>
      <c r="Y29" s="228">
        <v>0</v>
      </c>
      <c r="Z29" s="210"/>
      <c r="AA29" s="210"/>
      <c r="AB29" s="210"/>
      <c r="AC29" s="228">
        <v>0</v>
      </c>
      <c r="AD29" s="173">
        <f>AD30</f>
        <v>0</v>
      </c>
      <c r="AE29" s="173">
        <f>AE30</f>
        <v>0</v>
      </c>
      <c r="AF29" s="173"/>
      <c r="AG29" s="210"/>
      <c r="AH29" s="228">
        <v>0</v>
      </c>
      <c r="AI29" s="228">
        <v>0</v>
      </c>
      <c r="AJ29" s="173">
        <v>0</v>
      </c>
      <c r="AK29" s="210"/>
      <c r="AL29" s="210"/>
      <c r="AM29" s="228"/>
      <c r="AN29" s="228">
        <v>0</v>
      </c>
      <c r="AO29" s="228">
        <v>0</v>
      </c>
      <c r="AP29" s="210"/>
      <c r="AQ29" s="210"/>
      <c r="AR29" s="210"/>
      <c r="AS29" s="228">
        <v>0</v>
      </c>
      <c r="AT29" s="228">
        <f>AT30</f>
        <v>0</v>
      </c>
      <c r="AU29" s="210"/>
      <c r="AV29" s="210"/>
      <c r="AW29" s="210"/>
      <c r="AX29" s="228">
        <f>AT29</f>
        <v>0</v>
      </c>
      <c r="AY29" s="228">
        <v>0</v>
      </c>
      <c r="AZ29" s="210"/>
      <c r="BA29" s="210"/>
      <c r="BB29" s="210"/>
      <c r="BC29" s="228">
        <v>0</v>
      </c>
    </row>
    <row r="30" spans="1:55" s="10" customFormat="1" ht="49.5" customHeight="1" x14ac:dyDescent="0.25">
      <c r="A30" s="146" t="s">
        <v>359</v>
      </c>
      <c r="B30" s="276" t="s">
        <v>399</v>
      </c>
      <c r="C30" s="142" t="s">
        <v>395</v>
      </c>
      <c r="D30" s="157">
        <v>0</v>
      </c>
      <c r="E30" s="185">
        <v>0</v>
      </c>
      <c r="F30" s="157"/>
      <c r="G30" s="129"/>
      <c r="H30" s="129"/>
      <c r="I30" s="129">
        <v>0</v>
      </c>
      <c r="J30" s="185">
        <v>0</v>
      </c>
      <c r="K30" s="129"/>
      <c r="L30" s="129"/>
      <c r="M30" s="129"/>
      <c r="N30" s="129">
        <v>0</v>
      </c>
      <c r="O30" s="129">
        <v>0</v>
      </c>
      <c r="P30" s="129"/>
      <c r="Q30" s="129"/>
      <c r="R30" s="129"/>
      <c r="S30" s="129">
        <v>0</v>
      </c>
      <c r="T30" s="129">
        <v>0</v>
      </c>
      <c r="U30" s="129"/>
      <c r="V30" s="129"/>
      <c r="W30" s="129"/>
      <c r="X30" s="129">
        <f>T30</f>
        <v>0</v>
      </c>
      <c r="Y30" s="129">
        <v>0</v>
      </c>
      <c r="Z30" s="129"/>
      <c r="AA30" s="129"/>
      <c r="AB30" s="129"/>
      <c r="AC30" s="129">
        <v>0</v>
      </c>
      <c r="AD30" s="157">
        <v>0</v>
      </c>
      <c r="AE30" s="264">
        <f>AI30+AO30+AT30+BC30</f>
        <v>0</v>
      </c>
      <c r="AF30" s="157"/>
      <c r="AG30" s="129"/>
      <c r="AH30" s="129"/>
      <c r="AI30" s="129">
        <v>0</v>
      </c>
      <c r="AJ30" s="264">
        <v>0</v>
      </c>
      <c r="AK30" s="129"/>
      <c r="AL30" s="129"/>
      <c r="AM30" s="129"/>
      <c r="AN30" s="129">
        <v>0</v>
      </c>
      <c r="AO30" s="129">
        <v>0</v>
      </c>
      <c r="AP30" s="129"/>
      <c r="AQ30" s="129"/>
      <c r="AR30" s="129"/>
      <c r="AS30" s="129">
        <v>0</v>
      </c>
      <c r="AT30" s="129">
        <v>0</v>
      </c>
      <c r="AU30" s="129"/>
      <c r="AV30" s="129"/>
      <c r="AW30" s="129"/>
      <c r="AX30" s="129">
        <f>AT30</f>
        <v>0</v>
      </c>
      <c r="AY30" s="129">
        <v>0</v>
      </c>
      <c r="AZ30" s="129"/>
      <c r="BA30" s="129"/>
      <c r="BB30" s="129"/>
      <c r="BC30" s="129">
        <v>0</v>
      </c>
    </row>
    <row r="31" spans="1:55" x14ac:dyDescent="0.25">
      <c r="A31" s="13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BB31" s="5"/>
    </row>
    <row r="32" spans="1:55" x14ac:dyDescent="0.2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283"/>
      <c r="R32" s="101"/>
      <c r="S32" s="101"/>
      <c r="T32" s="101"/>
      <c r="U32" s="101"/>
      <c r="V32" s="101"/>
      <c r="W32" s="101"/>
      <c r="X32" s="101"/>
    </row>
    <row r="33" spans="1:97" ht="15.75" customHeight="1" x14ac:dyDescent="0.3">
      <c r="A33" s="130"/>
      <c r="B33" s="385" t="s">
        <v>412</v>
      </c>
      <c r="C33" s="385"/>
      <c r="D33" s="385"/>
      <c r="E33" s="385"/>
      <c r="F33" s="385"/>
      <c r="G33" s="385"/>
      <c r="H33" s="385"/>
      <c r="I33" s="385"/>
      <c r="J33" s="385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385"/>
      <c r="W33" s="385"/>
      <c r="X33" s="385"/>
      <c r="Y33" s="385"/>
      <c r="Z33" s="385"/>
      <c r="AA33" s="385"/>
      <c r="AB33" s="385"/>
    </row>
    <row r="34" spans="1:97" ht="15.75" customHeight="1" x14ac:dyDescent="0.25">
      <c r="A34" s="130"/>
      <c r="B34" s="382"/>
      <c r="C34" s="382"/>
      <c r="D34" s="382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</row>
    <row r="35" spans="1:97" x14ac:dyDescent="0.25">
      <c r="A35" s="130"/>
    </row>
    <row r="36" spans="1:97" x14ac:dyDescent="0.25">
      <c r="A36" s="130"/>
    </row>
    <row r="37" spans="1:97" ht="33.75" customHeight="1" x14ac:dyDescent="0.25"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</row>
    <row r="38" spans="1:97" x14ac:dyDescent="0.25"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</row>
    <row r="39" spans="1:97" x14ac:dyDescent="0.25"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</row>
    <row r="40" spans="1:97" ht="18.75" x14ac:dyDescent="0.3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4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4"/>
      <c r="AP40" s="114"/>
      <c r="AQ40" s="114"/>
      <c r="AR40" s="114"/>
      <c r="AS40" s="114"/>
      <c r="AT40" s="114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  <c r="CF40" s="114"/>
      <c r="CG40" s="114"/>
      <c r="CH40" s="114"/>
      <c r="CI40" s="114"/>
      <c r="CJ40" s="114"/>
      <c r="CK40" s="114"/>
      <c r="CL40" s="114"/>
      <c r="CM40" s="114"/>
      <c r="CN40" s="114"/>
      <c r="CO40" s="114"/>
      <c r="CP40" s="114"/>
      <c r="CQ40" s="114"/>
      <c r="CR40" s="114"/>
      <c r="CS40" s="114"/>
    </row>
    <row r="41" spans="1:97" x14ac:dyDescent="0.25"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</row>
    <row r="42" spans="1:97" ht="18.75" customHeight="1" x14ac:dyDescent="0.3"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5"/>
      <c r="CQ42" s="105"/>
      <c r="CR42" s="105"/>
      <c r="CS42" s="105"/>
    </row>
    <row r="43" spans="1:97" ht="18.75" customHeight="1" x14ac:dyDescent="0.3"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5"/>
      <c r="CC43" s="105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5"/>
      <c r="CQ43" s="105"/>
      <c r="CR43" s="105"/>
      <c r="CS43" s="105"/>
    </row>
    <row r="44" spans="1:97" ht="18.75" x14ac:dyDescent="0.3"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</row>
    <row r="45" spans="1:97" x14ac:dyDescent="0.25">
      <c r="B45" s="131"/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1"/>
      <c r="Y45" s="131"/>
      <c r="Z45" s="131"/>
      <c r="AA45" s="131"/>
      <c r="AB45" s="131"/>
      <c r="AC45" s="131"/>
      <c r="AD45" s="131"/>
      <c r="AE45" s="131"/>
      <c r="AF45" s="131"/>
      <c r="AG45" s="131"/>
      <c r="AH45" s="131"/>
      <c r="AI45" s="131"/>
      <c r="AJ45" s="131"/>
      <c r="AK45" s="131"/>
      <c r="AL45" s="131"/>
      <c r="AM45" s="131"/>
      <c r="AN45" s="131"/>
      <c r="AO45" s="131"/>
      <c r="AP45" s="131"/>
      <c r="AQ45" s="131"/>
      <c r="AR45" s="131"/>
      <c r="AS45" s="131"/>
      <c r="AT45" s="131"/>
      <c r="AU45" s="131"/>
      <c r="AV45" s="131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1"/>
      <c r="BN45" s="131"/>
      <c r="BO45" s="131"/>
      <c r="BP45" s="131"/>
      <c r="BQ45" s="131"/>
      <c r="BR45" s="131"/>
      <c r="BS45" s="131"/>
      <c r="BT45" s="131"/>
      <c r="BU45" s="131"/>
      <c r="BV45" s="131"/>
      <c r="BW45" s="131"/>
      <c r="BX45" s="131"/>
      <c r="BY45" s="131"/>
      <c r="BZ45" s="131"/>
      <c r="CA45" s="131"/>
      <c r="CB45" s="131"/>
      <c r="CC45" s="131"/>
      <c r="CD45" s="131"/>
      <c r="CE45" s="131"/>
      <c r="CF45" s="131"/>
      <c r="CG45" s="131"/>
      <c r="CH45" s="131"/>
      <c r="CI45" s="131"/>
      <c r="CJ45" s="131"/>
      <c r="CK45" s="131"/>
      <c r="CL45" s="131"/>
      <c r="CM45" s="131"/>
      <c r="CN45" s="131"/>
      <c r="CO45" s="131"/>
      <c r="CP45" s="131"/>
      <c r="CQ45" s="131"/>
      <c r="CR45" s="131"/>
      <c r="CS45" s="131"/>
    </row>
    <row r="46" spans="1:97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</row>
    <row r="47" spans="1:97" x14ac:dyDescent="0.25"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</row>
    <row r="48" spans="1:97" ht="18.75" x14ac:dyDescent="0.25"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  <c r="AS48" s="115"/>
      <c r="AT48" s="115"/>
      <c r="AU48" s="115"/>
      <c r="AV48" s="115"/>
      <c r="AW48" s="115"/>
      <c r="AX48" s="115"/>
      <c r="AY48" s="115"/>
      <c r="AZ48" s="115"/>
      <c r="BA48" s="115"/>
      <c r="BB48" s="115"/>
      <c r="BC48" s="115"/>
      <c r="BD48" s="115"/>
      <c r="BE48" s="115"/>
      <c r="BF48" s="115"/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</row>
    <row r="49" spans="2:97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</row>
    <row r="50" spans="2:97" x14ac:dyDescent="0.25">
      <c r="B50" s="5"/>
      <c r="C50" s="5"/>
      <c r="D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3"/>
      <c r="BE50" s="3"/>
      <c r="BF50" s="3"/>
      <c r="BG50" s="3"/>
      <c r="BH50" s="3"/>
      <c r="BI50" s="3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</row>
    <row r="51" spans="2:97" ht="18.75" x14ac:dyDescent="0.3"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2"/>
      <c r="AL51" s="132"/>
      <c r="AM51" s="132"/>
      <c r="AN51" s="132"/>
      <c r="AO51" s="132"/>
      <c r="AP51" s="132"/>
      <c r="AQ51" s="132"/>
      <c r="AR51" s="132"/>
      <c r="AS51" s="132"/>
      <c r="AT51" s="132"/>
      <c r="AU51" s="132"/>
      <c r="AV51" s="132"/>
      <c r="AW51" s="132"/>
      <c r="AX51" s="132"/>
      <c r="AY51" s="132"/>
      <c r="AZ51" s="132"/>
      <c r="BA51" s="132"/>
      <c r="BB51" s="132"/>
      <c r="BC51" s="132"/>
      <c r="BD51" s="132"/>
      <c r="BE51" s="132"/>
      <c r="BF51" s="132"/>
      <c r="BG51" s="132"/>
      <c r="BH51" s="132"/>
      <c r="BI51" s="132"/>
      <c r="BJ51" s="132"/>
      <c r="BK51" s="132"/>
      <c r="BL51" s="132"/>
      <c r="BM51" s="132"/>
      <c r="BN51" s="132"/>
      <c r="BO51" s="132"/>
      <c r="BP51" s="132"/>
      <c r="BQ51" s="132"/>
      <c r="BR51" s="132"/>
      <c r="BS51" s="132"/>
      <c r="BT51" s="132"/>
      <c r="BU51" s="132"/>
      <c r="BV51" s="132"/>
      <c r="BW51" s="132"/>
      <c r="BX51" s="132"/>
      <c r="BY51" s="132"/>
      <c r="BZ51" s="132"/>
      <c r="CA51" s="132"/>
      <c r="CB51" s="132"/>
      <c r="CC51" s="132"/>
      <c r="CD51" s="132"/>
      <c r="CE51" s="132"/>
      <c r="CF51" s="132"/>
      <c r="CG51" s="132"/>
      <c r="CH51" s="132"/>
      <c r="CI51" s="132"/>
      <c r="CJ51" s="132"/>
      <c r="CK51" s="132"/>
      <c r="CL51" s="132"/>
      <c r="CM51" s="132"/>
      <c r="CN51" s="132"/>
      <c r="CO51" s="132"/>
      <c r="CP51" s="132"/>
      <c r="CQ51" s="132"/>
      <c r="CR51" s="132"/>
      <c r="CS51" s="132"/>
    </row>
  </sheetData>
  <customSheetViews>
    <customSheetView guid="{500C2F4F-1743-499A-A051-20565DBF52B2}" scale="80" showPageBreaks="1" printArea="1" view="pageBreakPreview">
      <selection activeCell="BE9" sqref="BE9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30">
    <mergeCell ref="A20:C20"/>
    <mergeCell ref="A13:BC13"/>
    <mergeCell ref="A5:BC5"/>
    <mergeCell ref="B34:D34"/>
    <mergeCell ref="B15:B18"/>
    <mergeCell ref="A14:BC14"/>
    <mergeCell ref="D15:AC15"/>
    <mergeCell ref="Y17:AC17"/>
    <mergeCell ref="AD15:BC15"/>
    <mergeCell ref="A15:A18"/>
    <mergeCell ref="C15:C18"/>
    <mergeCell ref="B33:AB33"/>
    <mergeCell ref="E16:AC16"/>
    <mergeCell ref="E17:I17"/>
    <mergeCell ref="AE16:BC16"/>
    <mergeCell ref="AE17:AI17"/>
    <mergeCell ref="AJ17:AN17"/>
    <mergeCell ref="A4:BC4"/>
    <mergeCell ref="A7:BC7"/>
    <mergeCell ref="A8:BC8"/>
    <mergeCell ref="A10:BC10"/>
    <mergeCell ref="A12:BC12"/>
    <mergeCell ref="AO17:AS17"/>
    <mergeCell ref="AT17:AX17"/>
    <mergeCell ref="AY17:BC17"/>
    <mergeCell ref="D17:D18"/>
    <mergeCell ref="AD17:AD18"/>
    <mergeCell ref="J17:N17"/>
    <mergeCell ref="O17:S17"/>
    <mergeCell ref="T17:X17"/>
  </mergeCells>
  <pageMargins left="0.23622047244094491" right="0.23622047244094491" top="0.74803149606299213" bottom="0.74803149606299213" header="0.31496062992125984" footer="0.31496062992125984"/>
  <pageSetup paperSize="9" scale="5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S35"/>
  <sheetViews>
    <sheetView view="pageBreakPreview" topLeftCell="B11" zoomScale="85" zoomScaleNormal="60" zoomScaleSheetLayoutView="85" workbookViewId="0">
      <selection activeCell="A13" sqref="A13:AS13"/>
    </sheetView>
  </sheetViews>
  <sheetFormatPr defaultRowHeight="12" x14ac:dyDescent="0.2"/>
  <cols>
    <col min="1" max="1" width="10.125" style="88" customWidth="1"/>
    <col min="2" max="2" width="54.25" style="88" customWidth="1"/>
    <col min="3" max="3" width="8" style="88" customWidth="1"/>
    <col min="4" max="45" width="7.75" style="88" customWidth="1"/>
    <col min="46" max="16384" width="9" style="88"/>
  </cols>
  <sheetData>
    <row r="1" spans="1:45" ht="18.75" x14ac:dyDescent="0.2">
      <c r="AS1" s="8" t="s">
        <v>342</v>
      </c>
    </row>
    <row r="2" spans="1:45" ht="18.75" x14ac:dyDescent="0.3">
      <c r="J2" s="117"/>
      <c r="K2" s="393"/>
      <c r="L2" s="393"/>
      <c r="M2" s="393"/>
      <c r="N2" s="393"/>
      <c r="O2" s="117"/>
      <c r="AS2" s="13" t="s">
        <v>0</v>
      </c>
    </row>
    <row r="3" spans="1:45" ht="18.75" x14ac:dyDescent="0.3">
      <c r="J3" s="89"/>
      <c r="K3" s="89"/>
      <c r="L3" s="89"/>
      <c r="M3" s="89"/>
      <c r="N3" s="89"/>
      <c r="O3" s="89"/>
      <c r="AS3" s="13" t="s">
        <v>345</v>
      </c>
    </row>
    <row r="4" spans="1:45" s="6" customFormat="1" ht="18.75" x14ac:dyDescent="0.3">
      <c r="A4" s="394" t="s">
        <v>344</v>
      </c>
      <c r="B4" s="394"/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4"/>
      <c r="P4" s="394"/>
      <c r="Q4" s="394"/>
      <c r="R4" s="394"/>
      <c r="S4" s="394"/>
      <c r="T4" s="394"/>
      <c r="U4" s="394"/>
      <c r="V4" s="394"/>
      <c r="W4" s="394"/>
      <c r="X4" s="394"/>
      <c r="Y4" s="394"/>
      <c r="Z4" s="394"/>
      <c r="AA4" s="394"/>
      <c r="AB4" s="394"/>
      <c r="AC4" s="394"/>
      <c r="AD4" s="394"/>
      <c r="AE4" s="394"/>
      <c r="AF4" s="394"/>
      <c r="AG4" s="394"/>
      <c r="AH4" s="394"/>
      <c r="AI4" s="394"/>
      <c r="AJ4" s="394"/>
      <c r="AK4" s="394"/>
      <c r="AL4" s="394"/>
      <c r="AM4" s="394"/>
      <c r="AN4" s="394"/>
      <c r="AO4" s="394"/>
      <c r="AP4" s="394"/>
      <c r="AQ4" s="394"/>
      <c r="AR4" s="394"/>
      <c r="AS4" s="394"/>
    </row>
    <row r="5" spans="1:45" s="6" customFormat="1" ht="18.75" customHeight="1" x14ac:dyDescent="0.3">
      <c r="A5" s="381" t="s">
        <v>420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  <c r="P5" s="381"/>
      <c r="Q5" s="381"/>
      <c r="R5" s="381"/>
      <c r="S5" s="381"/>
      <c r="T5" s="381"/>
      <c r="U5" s="381"/>
      <c r="V5" s="381"/>
      <c r="W5" s="381"/>
      <c r="X5" s="381"/>
      <c r="Y5" s="381"/>
      <c r="Z5" s="381"/>
      <c r="AA5" s="381"/>
      <c r="AB5" s="381"/>
      <c r="AC5" s="381"/>
      <c r="AD5" s="381"/>
      <c r="AE5" s="381"/>
      <c r="AF5" s="381"/>
      <c r="AG5" s="381"/>
      <c r="AH5" s="381"/>
      <c r="AI5" s="381"/>
      <c r="AJ5" s="381"/>
      <c r="AK5" s="381"/>
      <c r="AL5" s="381"/>
      <c r="AM5" s="381"/>
      <c r="AN5" s="381"/>
      <c r="AO5" s="381"/>
      <c r="AP5" s="381"/>
      <c r="AQ5" s="381"/>
      <c r="AR5" s="381"/>
      <c r="AS5" s="381"/>
    </row>
    <row r="6" spans="1:45" s="6" customFormat="1" ht="18.75" x14ac:dyDescent="0.3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</row>
    <row r="7" spans="1:45" s="6" customFormat="1" ht="18.75" customHeight="1" x14ac:dyDescent="0.3">
      <c r="A7" s="381" t="s">
        <v>386</v>
      </c>
      <c r="B7" s="381"/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</row>
    <row r="8" spans="1:45" s="4" customFormat="1" ht="15.75" x14ac:dyDescent="0.25">
      <c r="A8" s="316" t="s">
        <v>54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</row>
    <row r="9" spans="1:45" s="4" customFormat="1" ht="15.75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</row>
    <row r="10" spans="1:45" s="4" customFormat="1" ht="18.75" x14ac:dyDescent="0.3">
      <c r="A10" s="373" t="s">
        <v>389</v>
      </c>
      <c r="B10" s="373"/>
      <c r="C10" s="373"/>
      <c r="D10" s="373"/>
      <c r="E10" s="373"/>
      <c r="F10" s="373"/>
      <c r="G10" s="373"/>
      <c r="H10" s="373"/>
      <c r="I10" s="373"/>
      <c r="J10" s="373"/>
      <c r="K10" s="373"/>
      <c r="L10" s="373"/>
      <c r="M10" s="373"/>
      <c r="N10" s="373"/>
      <c r="O10" s="373"/>
      <c r="P10" s="373"/>
      <c r="Q10" s="373"/>
      <c r="R10" s="373"/>
      <c r="S10" s="373"/>
      <c r="T10" s="373"/>
      <c r="U10" s="373"/>
      <c r="V10" s="373"/>
      <c r="W10" s="373"/>
      <c r="X10" s="373"/>
      <c r="Y10" s="373"/>
      <c r="Z10" s="373"/>
      <c r="AA10" s="373"/>
      <c r="AB10" s="373"/>
      <c r="AC10" s="373"/>
      <c r="AD10" s="373"/>
      <c r="AE10" s="373"/>
      <c r="AF10" s="373"/>
      <c r="AG10" s="373"/>
      <c r="AH10" s="373"/>
      <c r="AI10" s="373"/>
      <c r="AJ10" s="373"/>
      <c r="AK10" s="373"/>
      <c r="AL10" s="373"/>
      <c r="AM10" s="373"/>
      <c r="AN10" s="373"/>
      <c r="AO10" s="373"/>
      <c r="AP10" s="373"/>
      <c r="AQ10" s="373"/>
      <c r="AR10" s="373"/>
      <c r="AS10" s="373"/>
    </row>
    <row r="11" spans="1:45" s="4" customFormat="1" ht="18.75" x14ac:dyDescent="0.3">
      <c r="AA11" s="13"/>
    </row>
    <row r="12" spans="1:45" s="4" customFormat="1" ht="18.75" x14ac:dyDescent="0.25">
      <c r="A12" s="374" t="s">
        <v>366</v>
      </c>
      <c r="B12" s="374"/>
      <c r="C12" s="374"/>
      <c r="D12" s="374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/>
      <c r="R12" s="374"/>
      <c r="S12" s="374"/>
      <c r="T12" s="374"/>
      <c r="U12" s="374"/>
      <c r="V12" s="374"/>
      <c r="W12" s="374"/>
      <c r="X12" s="374"/>
      <c r="Y12" s="374"/>
      <c r="Z12" s="374"/>
      <c r="AA12" s="374"/>
      <c r="AB12" s="374"/>
      <c r="AC12" s="374"/>
      <c r="AD12" s="374"/>
      <c r="AE12" s="374"/>
      <c r="AF12" s="374"/>
      <c r="AG12" s="374"/>
      <c r="AH12" s="374"/>
      <c r="AI12" s="374"/>
      <c r="AJ12" s="374"/>
      <c r="AK12" s="374"/>
      <c r="AL12" s="374"/>
      <c r="AM12" s="374"/>
      <c r="AN12" s="374"/>
      <c r="AO12" s="374"/>
      <c r="AP12" s="374"/>
      <c r="AQ12" s="374"/>
      <c r="AR12" s="374"/>
      <c r="AS12" s="374"/>
    </row>
    <row r="13" spans="1:45" s="4" customFormat="1" ht="15.75" x14ac:dyDescent="0.25">
      <c r="A13" s="316" t="s">
        <v>53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</row>
    <row r="14" spans="1:45" s="89" customFormat="1" ht="15.75" customHeight="1" x14ac:dyDescent="0.2">
      <c r="A14" s="395"/>
      <c r="B14" s="395"/>
      <c r="C14" s="395"/>
      <c r="D14" s="395"/>
      <c r="E14" s="395"/>
      <c r="F14" s="395"/>
      <c r="G14" s="395"/>
      <c r="H14" s="395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</row>
    <row r="15" spans="1:45" s="90" customFormat="1" ht="63" customHeight="1" x14ac:dyDescent="0.25">
      <c r="A15" s="396" t="s">
        <v>51</v>
      </c>
      <c r="B15" s="391" t="s">
        <v>13</v>
      </c>
      <c r="C15" s="391" t="s">
        <v>4</v>
      </c>
      <c r="D15" s="391" t="s">
        <v>343</v>
      </c>
      <c r="E15" s="391"/>
      <c r="F15" s="391"/>
      <c r="G15" s="391"/>
      <c r="H15" s="391"/>
      <c r="I15" s="391"/>
      <c r="J15" s="391"/>
      <c r="K15" s="391"/>
      <c r="L15" s="391"/>
      <c r="M15" s="391"/>
      <c r="N15" s="391"/>
      <c r="O15" s="391"/>
      <c r="P15" s="391"/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1"/>
      <c r="AF15" s="391"/>
      <c r="AG15" s="391"/>
      <c r="AH15" s="391"/>
      <c r="AI15" s="391"/>
      <c r="AJ15" s="391"/>
      <c r="AK15" s="391"/>
      <c r="AL15" s="391"/>
      <c r="AM15" s="391"/>
      <c r="AN15" s="391"/>
      <c r="AO15" s="391"/>
      <c r="AP15" s="391"/>
      <c r="AQ15" s="391"/>
      <c r="AR15" s="391"/>
      <c r="AS15" s="391"/>
    </row>
    <row r="16" spans="1:45" ht="91.5" customHeight="1" x14ac:dyDescent="0.2">
      <c r="A16" s="396"/>
      <c r="B16" s="391"/>
      <c r="C16" s="391"/>
      <c r="D16" s="391" t="s">
        <v>320</v>
      </c>
      <c r="E16" s="391"/>
      <c r="F16" s="391"/>
      <c r="G16" s="391"/>
      <c r="H16" s="391"/>
      <c r="I16" s="391"/>
      <c r="J16" s="391" t="s">
        <v>321</v>
      </c>
      <c r="K16" s="391"/>
      <c r="L16" s="391"/>
      <c r="M16" s="391"/>
      <c r="N16" s="391"/>
      <c r="O16" s="391"/>
      <c r="P16" s="391" t="s">
        <v>322</v>
      </c>
      <c r="Q16" s="391"/>
      <c r="R16" s="391"/>
      <c r="S16" s="391"/>
      <c r="T16" s="391"/>
      <c r="U16" s="391"/>
      <c r="V16" s="391" t="s">
        <v>323</v>
      </c>
      <c r="W16" s="391"/>
      <c r="X16" s="391"/>
      <c r="Y16" s="391"/>
      <c r="Z16" s="391"/>
      <c r="AA16" s="391"/>
      <c r="AB16" s="391" t="s">
        <v>324</v>
      </c>
      <c r="AC16" s="391"/>
      <c r="AD16" s="391"/>
      <c r="AE16" s="391"/>
      <c r="AF16" s="391"/>
      <c r="AG16" s="391"/>
      <c r="AH16" s="391" t="s">
        <v>325</v>
      </c>
      <c r="AI16" s="391"/>
      <c r="AJ16" s="391"/>
      <c r="AK16" s="391"/>
      <c r="AL16" s="391"/>
      <c r="AM16" s="391"/>
      <c r="AN16" s="391" t="s">
        <v>326</v>
      </c>
      <c r="AO16" s="391"/>
      <c r="AP16" s="391"/>
      <c r="AQ16" s="391"/>
      <c r="AR16" s="391"/>
      <c r="AS16" s="391"/>
    </row>
    <row r="17" spans="1:45" s="91" customFormat="1" ht="113.25" customHeight="1" x14ac:dyDescent="0.2">
      <c r="A17" s="396"/>
      <c r="B17" s="391"/>
      <c r="C17" s="391"/>
      <c r="D17" s="387" t="s">
        <v>327</v>
      </c>
      <c r="E17" s="387"/>
      <c r="F17" s="387" t="s">
        <v>327</v>
      </c>
      <c r="G17" s="387"/>
      <c r="H17" s="387" t="s">
        <v>328</v>
      </c>
      <c r="I17" s="387"/>
      <c r="J17" s="397" t="s">
        <v>408</v>
      </c>
      <c r="K17" s="398"/>
      <c r="L17" s="390" t="s">
        <v>409</v>
      </c>
      <c r="M17" s="390"/>
      <c r="N17" s="387" t="s">
        <v>328</v>
      </c>
      <c r="O17" s="387"/>
      <c r="P17" s="387" t="s">
        <v>327</v>
      </c>
      <c r="Q17" s="387"/>
      <c r="R17" s="387" t="s">
        <v>327</v>
      </c>
      <c r="S17" s="387"/>
      <c r="T17" s="387" t="s">
        <v>328</v>
      </c>
      <c r="U17" s="387"/>
      <c r="V17" s="387" t="s">
        <v>327</v>
      </c>
      <c r="W17" s="387"/>
      <c r="X17" s="387" t="s">
        <v>327</v>
      </c>
      <c r="Y17" s="387"/>
      <c r="Z17" s="387" t="s">
        <v>328</v>
      </c>
      <c r="AA17" s="387"/>
      <c r="AB17" s="387" t="s">
        <v>327</v>
      </c>
      <c r="AC17" s="387"/>
      <c r="AD17" s="387" t="s">
        <v>327</v>
      </c>
      <c r="AE17" s="387"/>
      <c r="AF17" s="387" t="s">
        <v>328</v>
      </c>
      <c r="AG17" s="387"/>
      <c r="AH17" s="388" t="s">
        <v>361</v>
      </c>
      <c r="AI17" s="389"/>
      <c r="AJ17" s="387" t="s">
        <v>327</v>
      </c>
      <c r="AK17" s="387"/>
      <c r="AL17" s="392" t="s">
        <v>362</v>
      </c>
      <c r="AM17" s="392"/>
      <c r="AN17" s="387" t="s">
        <v>327</v>
      </c>
      <c r="AO17" s="387"/>
      <c r="AP17" s="387" t="s">
        <v>327</v>
      </c>
      <c r="AQ17" s="387"/>
      <c r="AR17" s="387" t="s">
        <v>328</v>
      </c>
      <c r="AS17" s="387"/>
    </row>
    <row r="18" spans="1:45" ht="46.5" customHeight="1" x14ac:dyDescent="0.2">
      <c r="A18" s="396"/>
      <c r="B18" s="391"/>
      <c r="C18" s="391"/>
      <c r="D18" s="96" t="s">
        <v>7</v>
      </c>
      <c r="E18" s="100" t="s">
        <v>8</v>
      </c>
      <c r="F18" s="96" t="s">
        <v>7</v>
      </c>
      <c r="G18" s="100" t="s">
        <v>8</v>
      </c>
      <c r="H18" s="96" t="s">
        <v>7</v>
      </c>
      <c r="I18" s="100" t="s">
        <v>8</v>
      </c>
      <c r="J18" s="96" t="s">
        <v>7</v>
      </c>
      <c r="K18" s="100" t="s">
        <v>8</v>
      </c>
      <c r="L18" s="96" t="s">
        <v>7</v>
      </c>
      <c r="M18" s="100" t="s">
        <v>8</v>
      </c>
      <c r="N18" s="96" t="s">
        <v>7</v>
      </c>
      <c r="O18" s="100" t="s">
        <v>8</v>
      </c>
      <c r="P18" s="96" t="s">
        <v>7</v>
      </c>
      <c r="Q18" s="100" t="s">
        <v>8</v>
      </c>
      <c r="R18" s="96" t="s">
        <v>7</v>
      </c>
      <c r="S18" s="100" t="s">
        <v>8</v>
      </c>
      <c r="T18" s="96" t="s">
        <v>7</v>
      </c>
      <c r="U18" s="100" t="s">
        <v>8</v>
      </c>
      <c r="V18" s="96" t="s">
        <v>7</v>
      </c>
      <c r="W18" s="100" t="s">
        <v>8</v>
      </c>
      <c r="X18" s="96" t="s">
        <v>7</v>
      </c>
      <c r="Y18" s="100" t="s">
        <v>8</v>
      </c>
      <c r="Z18" s="96" t="s">
        <v>7</v>
      </c>
      <c r="AA18" s="100" t="s">
        <v>8</v>
      </c>
      <c r="AB18" s="96" t="s">
        <v>7</v>
      </c>
      <c r="AC18" s="100" t="s">
        <v>8</v>
      </c>
      <c r="AD18" s="96" t="s">
        <v>7</v>
      </c>
      <c r="AE18" s="100" t="s">
        <v>8</v>
      </c>
      <c r="AF18" s="96" t="s">
        <v>7</v>
      </c>
      <c r="AG18" s="100" t="s">
        <v>8</v>
      </c>
      <c r="AH18" s="96" t="s">
        <v>7</v>
      </c>
      <c r="AI18" s="100" t="s">
        <v>8</v>
      </c>
      <c r="AJ18" s="96" t="s">
        <v>7</v>
      </c>
      <c r="AK18" s="100" t="s">
        <v>8</v>
      </c>
      <c r="AL18" s="96" t="s">
        <v>7</v>
      </c>
      <c r="AM18" s="100" t="s">
        <v>8</v>
      </c>
      <c r="AN18" s="96" t="s">
        <v>7</v>
      </c>
      <c r="AO18" s="100" t="s">
        <v>8</v>
      </c>
      <c r="AP18" s="96" t="s">
        <v>7</v>
      </c>
      <c r="AQ18" s="100" t="s">
        <v>8</v>
      </c>
      <c r="AR18" s="96" t="s">
        <v>7</v>
      </c>
      <c r="AS18" s="100" t="s">
        <v>8</v>
      </c>
    </row>
    <row r="19" spans="1:45" s="95" customFormat="1" ht="15.75" x14ac:dyDescent="0.25">
      <c r="A19" s="94">
        <v>1</v>
      </c>
      <c r="B19" s="93">
        <v>2</v>
      </c>
      <c r="C19" s="94">
        <v>3</v>
      </c>
      <c r="D19" s="118" t="s">
        <v>20</v>
      </c>
      <c r="E19" s="118" t="s">
        <v>21</v>
      </c>
      <c r="F19" s="118" t="s">
        <v>329</v>
      </c>
      <c r="G19" s="118" t="s">
        <v>330</v>
      </c>
      <c r="H19" s="118" t="s">
        <v>331</v>
      </c>
      <c r="I19" s="118" t="s">
        <v>331</v>
      </c>
      <c r="J19" s="118" t="s">
        <v>22</v>
      </c>
      <c r="K19" s="118" t="s">
        <v>23</v>
      </c>
      <c r="L19" s="118" t="s">
        <v>24</v>
      </c>
      <c r="M19" s="118" t="s">
        <v>25</v>
      </c>
      <c r="N19" s="118" t="s">
        <v>332</v>
      </c>
      <c r="O19" s="118" t="s">
        <v>332</v>
      </c>
      <c r="P19" s="118" t="s">
        <v>26</v>
      </c>
      <c r="Q19" s="118" t="s">
        <v>27</v>
      </c>
      <c r="R19" s="118" t="s">
        <v>28</v>
      </c>
      <c r="S19" s="118" t="s">
        <v>29</v>
      </c>
      <c r="T19" s="118" t="s">
        <v>333</v>
      </c>
      <c r="U19" s="118" t="s">
        <v>333</v>
      </c>
      <c r="V19" s="118" t="s">
        <v>30</v>
      </c>
      <c r="W19" s="118" t="s">
        <v>31</v>
      </c>
      <c r="X19" s="118" t="s">
        <v>32</v>
      </c>
      <c r="Y19" s="118" t="s">
        <v>33</v>
      </c>
      <c r="Z19" s="118" t="s">
        <v>334</v>
      </c>
      <c r="AA19" s="118" t="s">
        <v>334</v>
      </c>
      <c r="AB19" s="118" t="s">
        <v>34</v>
      </c>
      <c r="AC19" s="118" t="s">
        <v>35</v>
      </c>
      <c r="AD19" s="118" t="s">
        <v>36</v>
      </c>
      <c r="AE19" s="118" t="s">
        <v>37</v>
      </c>
      <c r="AF19" s="118" t="s">
        <v>335</v>
      </c>
      <c r="AG19" s="118" t="s">
        <v>335</v>
      </c>
      <c r="AH19" s="118" t="s">
        <v>38</v>
      </c>
      <c r="AI19" s="118" t="s">
        <v>39</v>
      </c>
      <c r="AJ19" s="118" t="s">
        <v>40</v>
      </c>
      <c r="AK19" s="118" t="s">
        <v>41</v>
      </c>
      <c r="AL19" s="118" t="s">
        <v>336</v>
      </c>
      <c r="AM19" s="118" t="s">
        <v>336</v>
      </c>
      <c r="AN19" s="118" t="s">
        <v>42</v>
      </c>
      <c r="AO19" s="118" t="s">
        <v>43</v>
      </c>
      <c r="AP19" s="118" t="s">
        <v>44</v>
      </c>
      <c r="AQ19" s="118" t="s">
        <v>45</v>
      </c>
      <c r="AR19" s="118" t="s">
        <v>337</v>
      </c>
      <c r="AS19" s="118" t="s">
        <v>337</v>
      </c>
    </row>
    <row r="20" spans="1:45" s="95" customFormat="1" ht="15.75" x14ac:dyDescent="0.25">
      <c r="A20" s="386" t="s">
        <v>143</v>
      </c>
      <c r="B20" s="386"/>
      <c r="C20" s="386"/>
      <c r="D20" s="214"/>
      <c r="E20" s="214"/>
      <c r="F20" s="214"/>
      <c r="G20" s="214"/>
      <c r="H20" s="214"/>
      <c r="I20" s="214"/>
      <c r="J20" s="215"/>
      <c r="K20" s="215"/>
      <c r="L20" s="215"/>
      <c r="M20" s="215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 t="s">
        <v>353</v>
      </c>
      <c r="AI20" s="214" t="s">
        <v>353</v>
      </c>
      <c r="AJ20" s="214"/>
      <c r="AK20" s="214"/>
      <c r="AL20" s="214" t="s">
        <v>353</v>
      </c>
      <c r="AM20" s="214" t="s">
        <v>353</v>
      </c>
      <c r="AN20" s="214"/>
      <c r="AO20" s="214"/>
      <c r="AP20" s="214"/>
      <c r="AQ20" s="214"/>
      <c r="AR20" s="214"/>
      <c r="AS20" s="214"/>
    </row>
    <row r="21" spans="1:45" s="95" customFormat="1" ht="15.75" x14ac:dyDescent="0.25">
      <c r="A21" s="140" t="s">
        <v>356</v>
      </c>
      <c r="B21" s="141" t="s">
        <v>357</v>
      </c>
      <c r="C21" s="142" t="s">
        <v>397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218"/>
      <c r="AI21" s="218"/>
      <c r="AJ21" s="118"/>
      <c r="AK21" s="118"/>
      <c r="AL21" s="118"/>
      <c r="AM21" s="118"/>
      <c r="AN21" s="118"/>
      <c r="AO21" s="118"/>
      <c r="AP21" s="118"/>
      <c r="AQ21" s="118"/>
      <c r="AR21" s="118"/>
      <c r="AS21" s="118"/>
    </row>
    <row r="22" spans="1:45" s="95" customFormat="1" ht="16.5" x14ac:dyDescent="0.25">
      <c r="A22" s="147" t="s">
        <v>148</v>
      </c>
      <c r="B22" s="171" t="s">
        <v>392</v>
      </c>
      <c r="C22" s="176" t="s">
        <v>397</v>
      </c>
      <c r="D22" s="213"/>
      <c r="E22" s="213"/>
      <c r="F22" s="213"/>
      <c r="G22" s="213"/>
      <c r="H22" s="213"/>
      <c r="I22" s="213"/>
      <c r="J22" s="217"/>
      <c r="K22" s="217"/>
      <c r="L22" s="217"/>
      <c r="M22" s="217"/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213"/>
      <c r="AC22" s="213"/>
      <c r="AD22" s="213"/>
      <c r="AE22" s="213"/>
      <c r="AF22" s="213"/>
      <c r="AG22" s="213"/>
      <c r="AH22" s="266">
        <v>0</v>
      </c>
      <c r="AI22" s="251" t="str">
        <f>AI23</f>
        <v>0</v>
      </c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</row>
    <row r="23" spans="1:45" s="95" customFormat="1" ht="72" customHeight="1" x14ac:dyDescent="0.25">
      <c r="A23" s="182" t="s">
        <v>393</v>
      </c>
      <c r="B23" s="183" t="s">
        <v>396</v>
      </c>
      <c r="C23" s="184" t="s">
        <v>397</v>
      </c>
      <c r="D23" s="219"/>
      <c r="E23" s="219"/>
      <c r="F23" s="219"/>
      <c r="G23" s="219"/>
      <c r="H23" s="219"/>
      <c r="I23" s="219"/>
      <c r="J23" s="219"/>
      <c r="K23" s="219"/>
      <c r="L23" s="220"/>
      <c r="M23" s="220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20" t="s">
        <v>353</v>
      </c>
      <c r="AJ23" s="219"/>
      <c r="AK23" s="219"/>
      <c r="AL23" s="219"/>
      <c r="AM23" s="219"/>
      <c r="AN23" s="219"/>
      <c r="AO23" s="219"/>
      <c r="AP23" s="219"/>
      <c r="AQ23" s="219"/>
      <c r="AR23" s="219"/>
      <c r="AS23" s="219"/>
    </row>
    <row r="24" spans="1:45" s="95" customFormat="1" ht="66.75" customHeight="1" x14ac:dyDescent="0.25">
      <c r="A24" s="163" t="s">
        <v>394</v>
      </c>
      <c r="B24" s="164" t="s">
        <v>398</v>
      </c>
      <c r="C24" s="165" t="s">
        <v>397</v>
      </c>
      <c r="D24" s="219"/>
      <c r="E24" s="219"/>
      <c r="F24" s="219"/>
      <c r="G24" s="219"/>
      <c r="H24" s="219"/>
      <c r="I24" s="219"/>
      <c r="J24" s="219"/>
      <c r="K24" s="219"/>
      <c r="L24" s="220"/>
      <c r="M24" s="220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219"/>
      <c r="AC24" s="219"/>
      <c r="AD24" s="219"/>
      <c r="AE24" s="219"/>
      <c r="AF24" s="219"/>
      <c r="AG24" s="219"/>
      <c r="AH24" s="219"/>
      <c r="AI24" s="181"/>
      <c r="AJ24" s="219"/>
      <c r="AK24" s="219"/>
      <c r="AL24" s="219"/>
      <c r="AM24" s="219"/>
      <c r="AN24" s="219"/>
      <c r="AO24" s="272"/>
      <c r="AP24" s="219"/>
      <c r="AQ24" s="219"/>
      <c r="AR24" s="219"/>
      <c r="AS24" s="219"/>
    </row>
    <row r="25" spans="1:45" s="95" customFormat="1" ht="43.5" customHeight="1" x14ac:dyDescent="0.25">
      <c r="A25" s="146" t="s">
        <v>394</v>
      </c>
      <c r="B25" s="284" t="s">
        <v>403</v>
      </c>
      <c r="C25" s="142" t="s">
        <v>395</v>
      </c>
      <c r="D25" s="118"/>
      <c r="E25" s="118"/>
      <c r="F25" s="118"/>
      <c r="G25" s="118"/>
      <c r="H25" s="118"/>
      <c r="I25" s="118"/>
      <c r="J25" s="118"/>
      <c r="K25" s="118"/>
      <c r="L25" s="92"/>
      <c r="M25" s="92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  <c r="AG25" s="118"/>
      <c r="AH25" s="118"/>
      <c r="AI25" s="118"/>
      <c r="AJ25" s="118"/>
      <c r="AK25" s="118"/>
      <c r="AL25" s="118"/>
      <c r="AM25" s="118"/>
      <c r="AN25" s="118"/>
      <c r="AO25" s="118"/>
      <c r="AP25" s="118"/>
      <c r="AQ25" s="118"/>
      <c r="AR25" s="118"/>
      <c r="AS25" s="118"/>
    </row>
    <row r="26" spans="1:45" s="95" customFormat="1" ht="51" customHeight="1" x14ac:dyDescent="0.25">
      <c r="A26" s="146" t="s">
        <v>394</v>
      </c>
      <c r="B26" s="284" t="s">
        <v>404</v>
      </c>
      <c r="C26" s="142" t="s">
        <v>395</v>
      </c>
      <c r="D26" s="118"/>
      <c r="E26" s="118"/>
      <c r="F26" s="118"/>
      <c r="G26" s="118"/>
      <c r="H26" s="118"/>
      <c r="I26" s="118"/>
      <c r="J26" s="118"/>
      <c r="K26" s="118"/>
      <c r="L26" s="92"/>
      <c r="M26" s="92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</row>
    <row r="27" spans="1:45" s="95" customFormat="1" ht="51" customHeight="1" x14ac:dyDescent="0.25">
      <c r="A27" s="146" t="s">
        <v>394</v>
      </c>
      <c r="B27" s="284" t="s">
        <v>405</v>
      </c>
      <c r="C27" s="142" t="s">
        <v>395</v>
      </c>
      <c r="D27" s="118"/>
      <c r="E27" s="118"/>
      <c r="F27" s="118"/>
      <c r="G27" s="118"/>
      <c r="H27" s="118"/>
      <c r="I27" s="118"/>
      <c r="J27" s="118"/>
      <c r="K27" s="118"/>
      <c r="L27" s="92"/>
      <c r="M27" s="92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</row>
    <row r="28" spans="1:45" s="95" customFormat="1" ht="43.5" customHeight="1" x14ac:dyDescent="0.25">
      <c r="A28" s="146" t="s">
        <v>394</v>
      </c>
      <c r="B28" s="284" t="s">
        <v>406</v>
      </c>
      <c r="C28" s="142" t="s">
        <v>395</v>
      </c>
      <c r="D28" s="118"/>
      <c r="E28" s="118"/>
      <c r="F28" s="118"/>
      <c r="G28" s="118"/>
      <c r="H28" s="118"/>
      <c r="I28" s="118"/>
      <c r="J28" s="118"/>
      <c r="K28" s="118"/>
      <c r="L28" s="92"/>
      <c r="M28" s="92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</row>
    <row r="29" spans="1:45" s="95" customFormat="1" ht="15.75" x14ac:dyDescent="0.25">
      <c r="A29" s="143" t="s">
        <v>242</v>
      </c>
      <c r="B29" s="144" t="s">
        <v>358</v>
      </c>
      <c r="C29" s="145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216"/>
      <c r="V29" s="216"/>
      <c r="W29" s="216"/>
      <c r="X29" s="216"/>
      <c r="Y29" s="216"/>
      <c r="Z29" s="216"/>
      <c r="AA29" s="216"/>
      <c r="AB29" s="216"/>
      <c r="AC29" s="216"/>
      <c r="AD29" s="216"/>
      <c r="AE29" s="216"/>
      <c r="AF29" s="216"/>
      <c r="AG29" s="216"/>
      <c r="AH29" s="216"/>
      <c r="AI29" s="216"/>
      <c r="AJ29" s="216"/>
      <c r="AK29" s="216"/>
      <c r="AL29" s="173">
        <f>AL30</f>
        <v>0</v>
      </c>
      <c r="AM29" s="173" t="str">
        <f>AM30</f>
        <v>0</v>
      </c>
      <c r="AN29" s="216"/>
      <c r="AO29" s="216"/>
      <c r="AP29" s="216"/>
      <c r="AQ29" s="216"/>
      <c r="AR29" s="216"/>
      <c r="AS29" s="216"/>
    </row>
    <row r="30" spans="1:45" s="95" customFormat="1" ht="36" customHeight="1" x14ac:dyDescent="0.25">
      <c r="A30" s="146" t="s">
        <v>359</v>
      </c>
      <c r="B30" s="276" t="s">
        <v>399</v>
      </c>
      <c r="C30" s="142" t="s">
        <v>395</v>
      </c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86">
        <v>0</v>
      </c>
      <c r="AM30" s="92" t="s">
        <v>353</v>
      </c>
      <c r="AN30" s="118"/>
      <c r="AO30" s="118"/>
      <c r="AP30" s="118"/>
      <c r="AQ30" s="118"/>
      <c r="AR30" s="118"/>
      <c r="AS30" s="118"/>
    </row>
    <row r="35" spans="1:14" ht="20.25" x14ac:dyDescent="0.25">
      <c r="A35" s="313" t="s">
        <v>415</v>
      </c>
      <c r="B35" s="351"/>
      <c r="C35" s="351"/>
      <c r="D35" s="351"/>
      <c r="E35" s="351"/>
      <c r="F35" s="351"/>
      <c r="G35" s="351"/>
      <c r="H35" s="351"/>
      <c r="I35" s="351"/>
      <c r="J35" s="351"/>
      <c r="K35" s="293"/>
      <c r="L35" s="293"/>
      <c r="M35" s="293"/>
      <c r="N35" s="293"/>
    </row>
  </sheetData>
  <customSheetViews>
    <customSheetView guid="{500C2F4F-1743-499A-A051-20565DBF52B2}" scale="70" showPageBreaks="1" printArea="1" view="pageBreakPreview" topLeftCell="D1">
      <selection activeCell="Y33" sqref="Y33"/>
      <pageMargins left="0.78740157480314965" right="0.39370078740157483" top="0.78740157480314965" bottom="0.78740157480314965" header="0.31496062992125984" footer="0.31496062992125984"/>
      <pageSetup paperSize="9" scale="80" orientation="landscape" r:id="rId1"/>
    </customSheetView>
  </customSheetViews>
  <mergeCells count="44">
    <mergeCell ref="A10:AS10"/>
    <mergeCell ref="A12:AS12"/>
    <mergeCell ref="A13:AS13"/>
    <mergeCell ref="A14:AS14"/>
    <mergeCell ref="A15:A18"/>
    <mergeCell ref="B15:B18"/>
    <mergeCell ref="C15:C18"/>
    <mergeCell ref="D15:AS15"/>
    <mergeCell ref="D16:I16"/>
    <mergeCell ref="X17:Y17"/>
    <mergeCell ref="J16:O16"/>
    <mergeCell ref="AN16:AS16"/>
    <mergeCell ref="D17:E17"/>
    <mergeCell ref="F17:G17"/>
    <mergeCell ref="H17:I17"/>
    <mergeCell ref="J17:K17"/>
    <mergeCell ref="A8:AS8"/>
    <mergeCell ref="K2:L2"/>
    <mergeCell ref="M2:N2"/>
    <mergeCell ref="A4:AS4"/>
    <mergeCell ref="A5:AS5"/>
    <mergeCell ref="A7:AS7"/>
    <mergeCell ref="L17:M17"/>
    <mergeCell ref="P16:U16"/>
    <mergeCell ref="V16:AA16"/>
    <mergeCell ref="AB16:AG16"/>
    <mergeCell ref="AH16:AM16"/>
    <mergeCell ref="AL17:AM17"/>
    <mergeCell ref="A35:J35"/>
    <mergeCell ref="A20:C20"/>
    <mergeCell ref="AN17:AO17"/>
    <mergeCell ref="AP17:AQ17"/>
    <mergeCell ref="AR17:AS17"/>
    <mergeCell ref="Z17:AA17"/>
    <mergeCell ref="AB17:AC17"/>
    <mergeCell ref="AD17:AE17"/>
    <mergeCell ref="AF17:AG17"/>
    <mergeCell ref="AH17:AI17"/>
    <mergeCell ref="AJ17:AK17"/>
    <mergeCell ref="N17:O17"/>
    <mergeCell ref="P17:Q17"/>
    <mergeCell ref="R17:S17"/>
    <mergeCell ref="T17:U17"/>
    <mergeCell ref="V17:W17"/>
  </mergeCells>
  <pageMargins left="0.23622047244094491" right="0.23622047244094491" top="0.74803149606299213" bottom="0.74803149606299213" header="0.31496062992125984" footer="0.31496062992125984"/>
  <pageSetup paperSize="9" scale="33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L94"/>
  <sheetViews>
    <sheetView view="pageBreakPreview" topLeftCell="A25" zoomScale="90" zoomScaleNormal="70" zoomScaleSheetLayoutView="90" workbookViewId="0">
      <selection activeCell="E8" sqref="E8"/>
    </sheetView>
  </sheetViews>
  <sheetFormatPr defaultRowHeight="15.75" x14ac:dyDescent="0.25"/>
  <cols>
    <col min="1" max="1" width="9.75" style="21" customWidth="1"/>
    <col min="2" max="2" width="80.75" style="22" customWidth="1"/>
    <col min="3" max="3" width="10.75" style="23" customWidth="1"/>
    <col min="4" max="4" width="10" style="23" customWidth="1"/>
    <col min="5" max="5" width="10" style="24" customWidth="1"/>
    <col min="6" max="6" width="12" style="24" customWidth="1"/>
    <col min="7" max="7" width="11" style="25" customWidth="1"/>
    <col min="8" max="8" width="16.75" style="25" customWidth="1"/>
    <col min="9" max="16384" width="9" style="25"/>
  </cols>
  <sheetData>
    <row r="1" spans="1:12" ht="49.5" customHeight="1" x14ac:dyDescent="0.25">
      <c r="A1" s="246" t="s">
        <v>318</v>
      </c>
      <c r="B1" s="247"/>
      <c r="C1" s="247"/>
      <c r="D1" s="247"/>
      <c r="E1" s="247"/>
      <c r="F1" s="399" t="s">
        <v>368</v>
      </c>
      <c r="G1" s="399"/>
      <c r="H1" s="400"/>
    </row>
    <row r="2" spans="1:12" ht="31.5" customHeight="1" thickBot="1" x14ac:dyDescent="0.3">
      <c r="A2" s="401" t="s">
        <v>367</v>
      </c>
      <c r="B2" s="402"/>
      <c r="C2" s="402"/>
      <c r="D2" s="402"/>
      <c r="E2" s="402"/>
      <c r="F2" s="402"/>
      <c r="G2" s="402"/>
      <c r="H2" s="403"/>
    </row>
    <row r="3" spans="1:12" s="83" customFormat="1" ht="42" customHeight="1" x14ac:dyDescent="0.25">
      <c r="A3" s="405" t="s">
        <v>145</v>
      </c>
      <c r="B3" s="407" t="s">
        <v>146</v>
      </c>
      <c r="C3" s="409" t="s">
        <v>238</v>
      </c>
      <c r="D3" s="411" t="s">
        <v>421</v>
      </c>
      <c r="E3" s="412"/>
      <c r="F3" s="413" t="s">
        <v>319</v>
      </c>
      <c r="G3" s="412"/>
      <c r="H3" s="414" t="s">
        <v>5</v>
      </c>
    </row>
    <row r="4" spans="1:12" s="83" customFormat="1" ht="30" customHeight="1" x14ac:dyDescent="0.25">
      <c r="A4" s="406"/>
      <c r="B4" s="408"/>
      <c r="C4" s="410"/>
      <c r="D4" s="133" t="s">
        <v>313</v>
      </c>
      <c r="E4" s="134" t="s">
        <v>8</v>
      </c>
      <c r="F4" s="134" t="s">
        <v>314</v>
      </c>
      <c r="G4" s="133" t="s">
        <v>312</v>
      </c>
      <c r="H4" s="415"/>
      <c r="L4" s="248"/>
    </row>
    <row r="5" spans="1:12" ht="16.5" thickBot="1" x14ac:dyDescent="0.3">
      <c r="A5" s="41">
        <v>1</v>
      </c>
      <c r="B5" s="26">
        <v>2</v>
      </c>
      <c r="C5" s="42">
        <v>3</v>
      </c>
      <c r="D5" s="43">
        <v>4</v>
      </c>
      <c r="E5" s="44">
        <v>5</v>
      </c>
      <c r="F5" s="44">
        <v>6</v>
      </c>
      <c r="G5" s="44">
        <v>7</v>
      </c>
      <c r="H5" s="45">
        <v>8</v>
      </c>
    </row>
    <row r="6" spans="1:12" ht="29.25" customHeight="1" x14ac:dyDescent="0.25">
      <c r="A6" s="416" t="s">
        <v>254</v>
      </c>
      <c r="B6" s="417"/>
      <c r="C6" s="236" t="s">
        <v>350</v>
      </c>
      <c r="D6" s="237">
        <v>0</v>
      </c>
      <c r="E6" s="238">
        <v>0</v>
      </c>
      <c r="F6" s="46"/>
      <c r="G6" s="47"/>
      <c r="H6" s="48"/>
    </row>
    <row r="7" spans="1:12" ht="18.75" x14ac:dyDescent="0.25">
      <c r="A7" s="239" t="s">
        <v>147</v>
      </c>
      <c r="B7" s="240" t="s">
        <v>255</v>
      </c>
      <c r="C7" s="236" t="s">
        <v>350</v>
      </c>
      <c r="D7" s="237">
        <v>0</v>
      </c>
      <c r="E7" s="238">
        <v>0</v>
      </c>
      <c r="F7" s="50"/>
      <c r="G7" s="51"/>
      <c r="H7" s="52"/>
    </row>
    <row r="8" spans="1:12" s="245" customFormat="1" ht="18.75" x14ac:dyDescent="0.25">
      <c r="A8" s="239" t="s">
        <v>148</v>
      </c>
      <c r="B8" s="241" t="s">
        <v>149</v>
      </c>
      <c r="C8" s="236" t="s">
        <v>350</v>
      </c>
      <c r="D8" s="237">
        <v>0</v>
      </c>
      <c r="E8" s="238">
        <v>0</v>
      </c>
      <c r="F8" s="242"/>
      <c r="G8" s="243"/>
      <c r="H8" s="244"/>
    </row>
    <row r="9" spans="1:12" ht="31.5" x14ac:dyDescent="0.25">
      <c r="A9" s="29" t="s">
        <v>150</v>
      </c>
      <c r="B9" s="32" t="s">
        <v>256</v>
      </c>
      <c r="C9" s="30" t="s">
        <v>350</v>
      </c>
      <c r="D9" s="31">
        <v>0</v>
      </c>
      <c r="E9" s="232">
        <v>0</v>
      </c>
      <c r="F9" s="53"/>
      <c r="G9" s="51"/>
      <c r="H9" s="52"/>
    </row>
    <row r="10" spans="1:12" ht="18.75" x14ac:dyDescent="0.25">
      <c r="A10" s="29" t="s">
        <v>151</v>
      </c>
      <c r="B10" s="34" t="s">
        <v>257</v>
      </c>
      <c r="C10" s="30" t="s">
        <v>350</v>
      </c>
      <c r="D10" s="31"/>
      <c r="E10" s="233"/>
      <c r="F10" s="53"/>
      <c r="G10" s="51"/>
      <c r="H10" s="52"/>
    </row>
    <row r="11" spans="1:12" ht="31.5" x14ac:dyDescent="0.25">
      <c r="A11" s="29" t="s">
        <v>258</v>
      </c>
      <c r="B11" s="35" t="s">
        <v>239</v>
      </c>
      <c r="C11" s="30" t="s">
        <v>350</v>
      </c>
      <c r="D11" s="31"/>
      <c r="E11" s="233"/>
      <c r="F11" s="53"/>
      <c r="G11" s="51"/>
      <c r="H11" s="52"/>
    </row>
    <row r="12" spans="1:12" ht="31.5" x14ac:dyDescent="0.25">
      <c r="A12" s="29" t="s">
        <v>259</v>
      </c>
      <c r="B12" s="35" t="s">
        <v>240</v>
      </c>
      <c r="C12" s="30" t="s">
        <v>350</v>
      </c>
      <c r="D12" s="31"/>
      <c r="E12" s="233"/>
      <c r="F12" s="53"/>
      <c r="G12" s="51"/>
      <c r="H12" s="52"/>
    </row>
    <row r="13" spans="1:12" ht="31.5" x14ac:dyDescent="0.25">
      <c r="A13" s="29" t="s">
        <v>260</v>
      </c>
      <c r="B13" s="35" t="s">
        <v>241</v>
      </c>
      <c r="C13" s="30" t="s">
        <v>350</v>
      </c>
      <c r="D13" s="31"/>
      <c r="E13" s="233"/>
      <c r="F13" s="53"/>
      <c r="G13" s="51"/>
      <c r="H13" s="52"/>
    </row>
    <row r="14" spans="1:12" ht="18.75" x14ac:dyDescent="0.25">
      <c r="A14" s="29" t="s">
        <v>153</v>
      </c>
      <c r="B14" s="34" t="s">
        <v>261</v>
      </c>
      <c r="C14" s="30" t="s">
        <v>350</v>
      </c>
      <c r="D14" s="31"/>
      <c r="E14" s="233"/>
      <c r="F14" s="53"/>
      <c r="G14" s="51"/>
      <c r="H14" s="52"/>
    </row>
    <row r="15" spans="1:12" ht="18.75" x14ac:dyDescent="0.25">
      <c r="A15" s="29" t="s">
        <v>155</v>
      </c>
      <c r="B15" s="34" t="s">
        <v>262</v>
      </c>
      <c r="C15" s="30" t="s">
        <v>350</v>
      </c>
      <c r="D15" s="31">
        <v>0</v>
      </c>
      <c r="E15" s="232">
        <v>0</v>
      </c>
      <c r="F15" s="53"/>
      <c r="G15" s="51"/>
      <c r="H15" s="52"/>
    </row>
    <row r="16" spans="1:12" ht="18.75" x14ac:dyDescent="0.25">
      <c r="A16" s="29" t="s">
        <v>157</v>
      </c>
      <c r="B16" s="34" t="s">
        <v>263</v>
      </c>
      <c r="C16" s="30" t="s">
        <v>350</v>
      </c>
      <c r="D16" s="31"/>
      <c r="E16" s="233"/>
      <c r="F16" s="53"/>
      <c r="G16" s="51"/>
      <c r="H16" s="52"/>
    </row>
    <row r="17" spans="1:8" ht="18.75" x14ac:dyDescent="0.25">
      <c r="A17" s="29" t="s">
        <v>158</v>
      </c>
      <c r="B17" s="34" t="s">
        <v>264</v>
      </c>
      <c r="C17" s="30" t="s">
        <v>350</v>
      </c>
      <c r="D17" s="31"/>
      <c r="E17" s="233"/>
      <c r="F17" s="53"/>
      <c r="G17" s="51"/>
      <c r="H17" s="52"/>
    </row>
    <row r="18" spans="1:8" ht="31.5" x14ac:dyDescent="0.25">
      <c r="A18" s="29" t="s">
        <v>265</v>
      </c>
      <c r="B18" s="35" t="s">
        <v>266</v>
      </c>
      <c r="C18" s="30" t="s">
        <v>350</v>
      </c>
      <c r="D18" s="31"/>
      <c r="E18" s="233"/>
      <c r="F18" s="53"/>
      <c r="G18" s="51"/>
      <c r="H18" s="52"/>
    </row>
    <row r="19" spans="1:8" ht="18.75" x14ac:dyDescent="0.25">
      <c r="A19" s="29" t="s">
        <v>267</v>
      </c>
      <c r="B19" s="35" t="s">
        <v>268</v>
      </c>
      <c r="C19" s="30" t="s">
        <v>350</v>
      </c>
      <c r="D19" s="31"/>
      <c r="E19" s="233"/>
      <c r="F19" s="53"/>
      <c r="G19" s="51"/>
      <c r="H19" s="52"/>
    </row>
    <row r="20" spans="1:8" ht="18.75" x14ac:dyDescent="0.25">
      <c r="A20" s="29" t="s">
        <v>269</v>
      </c>
      <c r="B20" s="35" t="s">
        <v>165</v>
      </c>
      <c r="C20" s="30" t="s">
        <v>350</v>
      </c>
      <c r="D20" s="31"/>
      <c r="E20" s="233"/>
      <c r="F20" s="53"/>
      <c r="G20" s="51"/>
      <c r="H20" s="52"/>
    </row>
    <row r="21" spans="1:8" ht="18.75" x14ac:dyDescent="0.25">
      <c r="A21" s="29" t="s">
        <v>270</v>
      </c>
      <c r="B21" s="35" t="s">
        <v>268</v>
      </c>
      <c r="C21" s="30" t="s">
        <v>350</v>
      </c>
      <c r="D21" s="31"/>
      <c r="E21" s="233"/>
      <c r="F21" s="53"/>
      <c r="G21" s="51"/>
      <c r="H21" s="52"/>
    </row>
    <row r="22" spans="1:8" ht="18.75" x14ac:dyDescent="0.25">
      <c r="A22" s="29" t="s">
        <v>159</v>
      </c>
      <c r="B22" s="34" t="s">
        <v>271</v>
      </c>
      <c r="C22" s="30" t="s">
        <v>350</v>
      </c>
      <c r="D22" s="31"/>
      <c r="E22" s="233"/>
      <c r="F22" s="53"/>
      <c r="G22" s="51"/>
      <c r="H22" s="52"/>
    </row>
    <row r="23" spans="1:8" ht="18.75" x14ac:dyDescent="0.25">
      <c r="A23" s="29" t="s">
        <v>160</v>
      </c>
      <c r="B23" s="34" t="s">
        <v>252</v>
      </c>
      <c r="C23" s="30" t="s">
        <v>350</v>
      </c>
      <c r="D23" s="31"/>
      <c r="E23" s="233"/>
      <c r="F23" s="53"/>
      <c r="G23" s="51"/>
      <c r="H23" s="52"/>
    </row>
    <row r="24" spans="1:8" ht="31.5" x14ac:dyDescent="0.25">
      <c r="A24" s="29" t="s">
        <v>272</v>
      </c>
      <c r="B24" s="34" t="s">
        <v>273</v>
      </c>
      <c r="C24" s="30" t="s">
        <v>350</v>
      </c>
      <c r="D24" s="31"/>
      <c r="E24" s="233"/>
      <c r="F24" s="53"/>
      <c r="G24" s="51"/>
      <c r="H24" s="52"/>
    </row>
    <row r="25" spans="1:8" ht="18.75" x14ac:dyDescent="0.25">
      <c r="A25" s="29" t="s">
        <v>274</v>
      </c>
      <c r="B25" s="35" t="s">
        <v>161</v>
      </c>
      <c r="C25" s="30" t="s">
        <v>350</v>
      </c>
      <c r="D25" s="31"/>
      <c r="E25" s="233"/>
      <c r="F25" s="53"/>
      <c r="G25" s="51"/>
      <c r="H25" s="52"/>
    </row>
    <row r="26" spans="1:8" ht="18.75" x14ac:dyDescent="0.25">
      <c r="A26" s="29" t="s">
        <v>275</v>
      </c>
      <c r="B26" s="54" t="s">
        <v>162</v>
      </c>
      <c r="C26" s="30" t="s">
        <v>350</v>
      </c>
      <c r="D26" s="31"/>
      <c r="E26" s="233"/>
      <c r="F26" s="53"/>
      <c r="G26" s="51"/>
      <c r="H26" s="52"/>
    </row>
    <row r="27" spans="1:8" ht="31.5" x14ac:dyDescent="0.25">
      <c r="A27" s="29" t="s">
        <v>163</v>
      </c>
      <c r="B27" s="32" t="s">
        <v>276</v>
      </c>
      <c r="C27" s="30" t="s">
        <v>350</v>
      </c>
      <c r="D27" s="31"/>
      <c r="E27" s="232"/>
      <c r="F27" s="50"/>
      <c r="G27" s="51"/>
      <c r="H27" s="52"/>
    </row>
    <row r="28" spans="1:8" ht="31.5" x14ac:dyDescent="0.25">
      <c r="A28" s="29" t="s">
        <v>277</v>
      </c>
      <c r="B28" s="34" t="s">
        <v>239</v>
      </c>
      <c r="C28" s="30" t="s">
        <v>350</v>
      </c>
      <c r="D28" s="31"/>
      <c r="E28" s="232"/>
      <c r="F28" s="50"/>
      <c r="G28" s="51"/>
      <c r="H28" s="52"/>
    </row>
    <row r="29" spans="1:8" ht="31.5" x14ac:dyDescent="0.25">
      <c r="A29" s="29" t="s">
        <v>278</v>
      </c>
      <c r="B29" s="34" t="s">
        <v>240</v>
      </c>
      <c r="C29" s="30" t="s">
        <v>350</v>
      </c>
      <c r="D29" s="31"/>
      <c r="E29" s="232"/>
      <c r="F29" s="50"/>
      <c r="G29" s="51"/>
      <c r="H29" s="52"/>
    </row>
    <row r="30" spans="1:8" ht="31.5" x14ac:dyDescent="0.25">
      <c r="A30" s="29" t="s">
        <v>279</v>
      </c>
      <c r="B30" s="34" t="s">
        <v>241</v>
      </c>
      <c r="C30" s="30" t="s">
        <v>350</v>
      </c>
      <c r="D30" s="31"/>
      <c r="E30" s="232"/>
      <c r="F30" s="50"/>
      <c r="G30" s="51"/>
      <c r="H30" s="52"/>
    </row>
    <row r="31" spans="1:8" ht="18.75" x14ac:dyDescent="0.25">
      <c r="A31" s="29" t="s">
        <v>164</v>
      </c>
      <c r="B31" s="32" t="s">
        <v>280</v>
      </c>
      <c r="C31" s="30" t="s">
        <v>350</v>
      </c>
      <c r="D31" s="31"/>
      <c r="E31" s="232"/>
      <c r="F31" s="50"/>
      <c r="G31" s="51"/>
      <c r="H31" s="52"/>
    </row>
    <row r="32" spans="1:8" ht="18.75" x14ac:dyDescent="0.25">
      <c r="A32" s="239" t="s">
        <v>166</v>
      </c>
      <c r="B32" s="241" t="s">
        <v>281</v>
      </c>
      <c r="C32" s="236" t="s">
        <v>350</v>
      </c>
      <c r="D32" s="237"/>
      <c r="E32" s="238">
        <v>0</v>
      </c>
      <c r="F32" s="50"/>
      <c r="G32" s="51"/>
      <c r="H32" s="52"/>
    </row>
    <row r="33" spans="1:8" ht="18.75" x14ac:dyDescent="0.25">
      <c r="A33" s="29" t="s">
        <v>167</v>
      </c>
      <c r="B33" s="32" t="s">
        <v>282</v>
      </c>
      <c r="C33" s="30" t="s">
        <v>350</v>
      </c>
      <c r="D33" s="31"/>
      <c r="E33" s="232">
        <v>0</v>
      </c>
      <c r="F33" s="53"/>
      <c r="G33" s="51"/>
      <c r="H33" s="52"/>
    </row>
    <row r="34" spans="1:8" ht="18.75" x14ac:dyDescent="0.25">
      <c r="A34" s="29" t="s">
        <v>168</v>
      </c>
      <c r="B34" s="34" t="s">
        <v>152</v>
      </c>
      <c r="C34" s="30" t="s">
        <v>350</v>
      </c>
      <c r="D34" s="31"/>
      <c r="E34" s="233"/>
      <c r="F34" s="53"/>
      <c r="G34" s="51"/>
      <c r="H34" s="52"/>
    </row>
    <row r="35" spans="1:8" ht="31.5" x14ac:dyDescent="0.25">
      <c r="A35" s="29" t="s">
        <v>283</v>
      </c>
      <c r="B35" s="34" t="s">
        <v>239</v>
      </c>
      <c r="C35" s="30" t="s">
        <v>350</v>
      </c>
      <c r="D35" s="31"/>
      <c r="E35" s="233"/>
      <c r="F35" s="53"/>
      <c r="G35" s="51"/>
      <c r="H35" s="52"/>
    </row>
    <row r="36" spans="1:8" ht="31.5" x14ac:dyDescent="0.25">
      <c r="A36" s="29" t="s">
        <v>284</v>
      </c>
      <c r="B36" s="34" t="s">
        <v>240</v>
      </c>
      <c r="C36" s="30" t="s">
        <v>350</v>
      </c>
      <c r="D36" s="31"/>
      <c r="E36" s="233"/>
      <c r="F36" s="53"/>
      <c r="G36" s="51"/>
      <c r="H36" s="52"/>
    </row>
    <row r="37" spans="1:8" ht="31.5" x14ac:dyDescent="0.25">
      <c r="A37" s="29" t="s">
        <v>285</v>
      </c>
      <c r="B37" s="34" t="s">
        <v>241</v>
      </c>
      <c r="C37" s="30" t="s">
        <v>350</v>
      </c>
      <c r="D37" s="31"/>
      <c r="E37" s="233"/>
      <c r="F37" s="53"/>
      <c r="G37" s="51"/>
      <c r="H37" s="52"/>
    </row>
    <row r="38" spans="1:8" ht="18.75" x14ac:dyDescent="0.25">
      <c r="A38" s="29" t="s">
        <v>169</v>
      </c>
      <c r="B38" s="34" t="s">
        <v>250</v>
      </c>
      <c r="C38" s="30" t="s">
        <v>350</v>
      </c>
      <c r="D38" s="31"/>
      <c r="E38" s="233"/>
      <c r="F38" s="53"/>
      <c r="G38" s="51"/>
      <c r="H38" s="52"/>
    </row>
    <row r="39" spans="1:8" ht="18.75" x14ac:dyDescent="0.25">
      <c r="A39" s="29" t="s">
        <v>170</v>
      </c>
      <c r="B39" s="34" t="s">
        <v>154</v>
      </c>
      <c r="C39" s="30" t="s">
        <v>350</v>
      </c>
      <c r="D39" s="31"/>
      <c r="E39" s="232">
        <v>0</v>
      </c>
      <c r="F39" s="53"/>
      <c r="G39" s="51"/>
      <c r="H39" s="52"/>
    </row>
    <row r="40" spans="1:8" ht="18.75" x14ac:dyDescent="0.25">
      <c r="A40" s="29" t="s">
        <v>171</v>
      </c>
      <c r="B40" s="34" t="s">
        <v>251</v>
      </c>
      <c r="C40" s="30" t="s">
        <v>350</v>
      </c>
      <c r="D40" s="31"/>
      <c r="E40" s="233"/>
      <c r="F40" s="53"/>
      <c r="G40" s="51"/>
      <c r="H40" s="52"/>
    </row>
    <row r="41" spans="1:8" ht="18.75" x14ac:dyDescent="0.25">
      <c r="A41" s="29" t="s">
        <v>172</v>
      </c>
      <c r="B41" s="34" t="s">
        <v>156</v>
      </c>
      <c r="C41" s="30" t="s">
        <v>350</v>
      </c>
      <c r="D41" s="31"/>
      <c r="E41" s="233"/>
      <c r="F41" s="53"/>
      <c r="G41" s="51"/>
      <c r="H41" s="52"/>
    </row>
    <row r="42" spans="1:8" ht="18.75" x14ac:dyDescent="0.25">
      <c r="A42" s="29" t="s">
        <v>173</v>
      </c>
      <c r="B42" s="34" t="s">
        <v>252</v>
      </c>
      <c r="C42" s="30" t="s">
        <v>350</v>
      </c>
      <c r="D42" s="31"/>
      <c r="E42" s="233"/>
      <c r="F42" s="53"/>
      <c r="G42" s="51"/>
      <c r="H42" s="52"/>
    </row>
    <row r="43" spans="1:8" ht="31.5" x14ac:dyDescent="0.25">
      <c r="A43" s="29" t="s">
        <v>174</v>
      </c>
      <c r="B43" s="34" t="s">
        <v>253</v>
      </c>
      <c r="C43" s="30" t="s">
        <v>350</v>
      </c>
      <c r="D43" s="31"/>
      <c r="E43" s="234"/>
      <c r="F43" s="53"/>
      <c r="G43" s="51"/>
      <c r="H43" s="52"/>
    </row>
    <row r="44" spans="1:8" ht="18.75" x14ac:dyDescent="0.25">
      <c r="A44" s="29" t="s">
        <v>175</v>
      </c>
      <c r="B44" s="35" t="s">
        <v>161</v>
      </c>
      <c r="C44" s="30" t="s">
        <v>350</v>
      </c>
      <c r="D44" s="31"/>
      <c r="E44" s="234"/>
      <c r="F44" s="53"/>
      <c r="G44" s="51"/>
      <c r="H44" s="52"/>
    </row>
    <row r="45" spans="1:8" ht="18.75" x14ac:dyDescent="0.25">
      <c r="A45" s="29" t="s">
        <v>176</v>
      </c>
      <c r="B45" s="54" t="s">
        <v>162</v>
      </c>
      <c r="C45" s="30" t="s">
        <v>350</v>
      </c>
      <c r="D45" s="31"/>
      <c r="E45" s="234"/>
      <c r="F45" s="53"/>
      <c r="G45" s="51"/>
      <c r="H45" s="52"/>
    </row>
    <row r="46" spans="1:8" ht="18.75" x14ac:dyDescent="0.25">
      <c r="A46" s="29" t="s">
        <v>177</v>
      </c>
      <c r="B46" s="32" t="s">
        <v>286</v>
      </c>
      <c r="C46" s="30" t="s">
        <v>350</v>
      </c>
      <c r="D46" s="31"/>
      <c r="E46" s="235"/>
      <c r="F46" s="50"/>
      <c r="G46" s="51"/>
      <c r="H46" s="52"/>
    </row>
    <row r="47" spans="1:8" ht="18.75" x14ac:dyDescent="0.25">
      <c r="A47" s="29" t="s">
        <v>178</v>
      </c>
      <c r="B47" s="32" t="s">
        <v>179</v>
      </c>
      <c r="C47" s="30" t="s">
        <v>350</v>
      </c>
      <c r="D47" s="31"/>
      <c r="E47" s="235"/>
      <c r="F47" s="50"/>
      <c r="G47" s="51"/>
      <c r="H47" s="52"/>
    </row>
    <row r="48" spans="1:8" ht="18.75" x14ac:dyDescent="0.25">
      <c r="A48" s="29" t="s">
        <v>180</v>
      </c>
      <c r="B48" s="34" t="s">
        <v>152</v>
      </c>
      <c r="C48" s="30" t="s">
        <v>350</v>
      </c>
      <c r="D48" s="31"/>
      <c r="E48" s="235"/>
      <c r="F48" s="50"/>
      <c r="G48" s="51"/>
      <c r="H48" s="52"/>
    </row>
    <row r="49" spans="1:10" ht="31.5" x14ac:dyDescent="0.25">
      <c r="A49" s="29" t="s">
        <v>287</v>
      </c>
      <c r="B49" s="34" t="s">
        <v>239</v>
      </c>
      <c r="C49" s="30" t="s">
        <v>350</v>
      </c>
      <c r="D49" s="31"/>
      <c r="E49" s="235"/>
      <c r="F49" s="50"/>
      <c r="G49" s="51"/>
      <c r="H49" s="52"/>
    </row>
    <row r="50" spans="1:10" ht="31.5" x14ac:dyDescent="0.25">
      <c r="A50" s="29" t="s">
        <v>288</v>
      </c>
      <c r="B50" s="34" t="s">
        <v>240</v>
      </c>
      <c r="C50" s="30" t="s">
        <v>350</v>
      </c>
      <c r="D50" s="31"/>
      <c r="E50" s="235"/>
      <c r="F50" s="50"/>
      <c r="G50" s="51"/>
      <c r="H50" s="52"/>
    </row>
    <row r="51" spans="1:10" ht="31.5" x14ac:dyDescent="0.25">
      <c r="A51" s="29" t="s">
        <v>289</v>
      </c>
      <c r="B51" s="34" t="s">
        <v>241</v>
      </c>
      <c r="C51" s="30" t="s">
        <v>350</v>
      </c>
      <c r="D51" s="31"/>
      <c r="E51" s="235"/>
      <c r="F51" s="50"/>
      <c r="G51" s="51"/>
      <c r="H51" s="52"/>
    </row>
    <row r="52" spans="1:10" ht="18.75" x14ac:dyDescent="0.25">
      <c r="A52" s="29" t="s">
        <v>181</v>
      </c>
      <c r="B52" s="34" t="s">
        <v>250</v>
      </c>
      <c r="C52" s="30" t="s">
        <v>350</v>
      </c>
      <c r="D52" s="31"/>
      <c r="E52" s="50"/>
      <c r="F52" s="50"/>
      <c r="G52" s="51"/>
      <c r="H52" s="52"/>
    </row>
    <row r="53" spans="1:10" ht="18.75" x14ac:dyDescent="0.25">
      <c r="A53" s="29" t="s">
        <v>182</v>
      </c>
      <c r="B53" s="34" t="s">
        <v>154</v>
      </c>
      <c r="C53" s="30" t="s">
        <v>350</v>
      </c>
      <c r="D53" s="31"/>
      <c r="E53" s="50"/>
      <c r="F53" s="50"/>
      <c r="G53" s="51"/>
      <c r="H53" s="52"/>
    </row>
    <row r="54" spans="1:10" ht="18.75" x14ac:dyDescent="0.25">
      <c r="A54" s="29" t="s">
        <v>183</v>
      </c>
      <c r="B54" s="34" t="s">
        <v>251</v>
      </c>
      <c r="C54" s="30" t="s">
        <v>350</v>
      </c>
      <c r="D54" s="31"/>
      <c r="E54" s="50"/>
      <c r="F54" s="50"/>
      <c r="G54" s="51"/>
      <c r="H54" s="52"/>
    </row>
    <row r="55" spans="1:10" ht="18.75" x14ac:dyDescent="0.25">
      <c r="A55" s="29" t="s">
        <v>184</v>
      </c>
      <c r="B55" s="34" t="s">
        <v>156</v>
      </c>
      <c r="C55" s="30" t="s">
        <v>350</v>
      </c>
      <c r="D55" s="31"/>
      <c r="E55" s="50"/>
      <c r="F55" s="50"/>
      <c r="G55" s="51"/>
      <c r="H55" s="52"/>
    </row>
    <row r="56" spans="1:10" ht="18.75" x14ac:dyDescent="0.25">
      <c r="A56" s="29" t="s">
        <v>185</v>
      </c>
      <c r="B56" s="34" t="s">
        <v>252</v>
      </c>
      <c r="C56" s="30" t="s">
        <v>350</v>
      </c>
      <c r="D56" s="31"/>
      <c r="E56" s="50"/>
      <c r="F56" s="50"/>
      <c r="G56" s="51"/>
      <c r="H56" s="52"/>
    </row>
    <row r="57" spans="1:10" ht="31.5" x14ac:dyDescent="0.25">
      <c r="A57" s="29" t="s">
        <v>186</v>
      </c>
      <c r="B57" s="34" t="s">
        <v>253</v>
      </c>
      <c r="C57" s="30" t="s">
        <v>350</v>
      </c>
      <c r="D57" s="31"/>
      <c r="E57" s="50"/>
      <c r="F57" s="50"/>
      <c r="G57" s="51"/>
      <c r="H57" s="52"/>
    </row>
    <row r="58" spans="1:10" ht="18.75" x14ac:dyDescent="0.25">
      <c r="A58" s="29" t="s">
        <v>187</v>
      </c>
      <c r="B58" s="54" t="s">
        <v>161</v>
      </c>
      <c r="C58" s="30" t="s">
        <v>350</v>
      </c>
      <c r="D58" s="31"/>
      <c r="E58" s="50"/>
      <c r="F58" s="50"/>
      <c r="G58" s="51"/>
      <c r="H58" s="52"/>
    </row>
    <row r="59" spans="1:10" ht="18.75" x14ac:dyDescent="0.25">
      <c r="A59" s="29" t="s">
        <v>188</v>
      </c>
      <c r="B59" s="54" t="s">
        <v>162</v>
      </c>
      <c r="C59" s="30" t="s">
        <v>350</v>
      </c>
      <c r="D59" s="31"/>
      <c r="E59" s="50"/>
      <c r="F59" s="50"/>
      <c r="G59" s="51"/>
      <c r="H59" s="52"/>
    </row>
    <row r="60" spans="1:10" ht="18.75" x14ac:dyDescent="0.25">
      <c r="A60" s="29" t="s">
        <v>189</v>
      </c>
      <c r="B60" s="33" t="s">
        <v>290</v>
      </c>
      <c r="C60" s="30" t="s">
        <v>350</v>
      </c>
      <c r="D60" s="31"/>
      <c r="E60" s="50"/>
      <c r="F60" s="50"/>
      <c r="G60" s="55"/>
      <c r="H60" s="52"/>
    </row>
    <row r="61" spans="1:10" ht="18.75" x14ac:dyDescent="0.25">
      <c r="A61" s="29" t="s">
        <v>190</v>
      </c>
      <c r="B61" s="33" t="s">
        <v>291</v>
      </c>
      <c r="C61" s="30" t="s">
        <v>350</v>
      </c>
      <c r="D61" s="31"/>
      <c r="E61" s="50"/>
      <c r="F61" s="50"/>
      <c r="G61" s="51"/>
      <c r="H61" s="52"/>
    </row>
    <row r="62" spans="1:10" ht="18.75" x14ac:dyDescent="0.3">
      <c r="A62" s="29" t="s">
        <v>191</v>
      </c>
      <c r="B62" s="32" t="s">
        <v>292</v>
      </c>
      <c r="C62" s="30" t="s">
        <v>350</v>
      </c>
      <c r="D62" s="31"/>
      <c r="E62" s="50"/>
      <c r="F62" s="50"/>
      <c r="G62" s="51"/>
      <c r="H62" s="52"/>
      <c r="I62" s="56"/>
      <c r="J62" s="57"/>
    </row>
    <row r="63" spans="1:10" ht="18.75" x14ac:dyDescent="0.25">
      <c r="A63" s="29" t="s">
        <v>192</v>
      </c>
      <c r="B63" s="32" t="s">
        <v>193</v>
      </c>
      <c r="C63" s="30" t="s">
        <v>350</v>
      </c>
      <c r="D63" s="31"/>
      <c r="E63" s="50"/>
      <c r="F63" s="50"/>
      <c r="G63" s="51"/>
      <c r="H63" s="52"/>
      <c r="I63" s="58"/>
    </row>
    <row r="64" spans="1:10" ht="18.75" x14ac:dyDescent="0.25">
      <c r="A64" s="29" t="s">
        <v>194</v>
      </c>
      <c r="B64" s="49" t="s">
        <v>195</v>
      </c>
      <c r="C64" s="30" t="s">
        <v>350</v>
      </c>
      <c r="D64" s="31"/>
      <c r="E64" s="50"/>
      <c r="F64" s="50"/>
      <c r="G64" s="51"/>
      <c r="H64" s="52"/>
    </row>
    <row r="65" spans="1:8" ht="18.75" x14ac:dyDescent="0.25">
      <c r="A65" s="29" t="s">
        <v>196</v>
      </c>
      <c r="B65" s="33" t="s">
        <v>197</v>
      </c>
      <c r="C65" s="30" t="s">
        <v>350</v>
      </c>
      <c r="D65" s="31"/>
      <c r="E65" s="50"/>
      <c r="F65" s="50"/>
      <c r="G65" s="51"/>
      <c r="H65" s="52"/>
    </row>
    <row r="66" spans="1:8" ht="18.75" x14ac:dyDescent="0.25">
      <c r="A66" s="29" t="s">
        <v>198</v>
      </c>
      <c r="B66" s="33" t="s">
        <v>199</v>
      </c>
      <c r="C66" s="30" t="s">
        <v>350</v>
      </c>
      <c r="D66" s="31"/>
      <c r="E66" s="50"/>
      <c r="F66" s="50"/>
      <c r="G66" s="51"/>
      <c r="H66" s="52"/>
    </row>
    <row r="67" spans="1:8" ht="18.75" x14ac:dyDescent="0.25">
      <c r="A67" s="29" t="s">
        <v>200</v>
      </c>
      <c r="B67" s="33" t="s">
        <v>293</v>
      </c>
      <c r="C67" s="30" t="s">
        <v>350</v>
      </c>
      <c r="D67" s="31"/>
      <c r="E67" s="50"/>
      <c r="F67" s="50"/>
      <c r="G67" s="51"/>
      <c r="H67" s="52"/>
    </row>
    <row r="68" spans="1:8" ht="18.75" x14ac:dyDescent="0.25">
      <c r="A68" s="29" t="s">
        <v>201</v>
      </c>
      <c r="B68" s="33" t="s">
        <v>202</v>
      </c>
      <c r="C68" s="30" t="s">
        <v>350</v>
      </c>
      <c r="D68" s="31"/>
      <c r="E68" s="50"/>
      <c r="F68" s="50"/>
      <c r="G68" s="51"/>
      <c r="H68" s="52"/>
    </row>
    <row r="69" spans="1:8" ht="18.75" x14ac:dyDescent="0.25">
      <c r="A69" s="29" t="s">
        <v>203</v>
      </c>
      <c r="B69" s="33" t="s">
        <v>204</v>
      </c>
      <c r="C69" s="30" t="s">
        <v>350</v>
      </c>
      <c r="D69" s="31"/>
      <c r="E69" s="50"/>
      <c r="F69" s="50"/>
      <c r="G69" s="51"/>
      <c r="H69" s="52"/>
    </row>
    <row r="70" spans="1:8" ht="18.75" x14ac:dyDescent="0.25">
      <c r="A70" s="29" t="s">
        <v>205</v>
      </c>
      <c r="B70" s="32" t="s">
        <v>206</v>
      </c>
      <c r="C70" s="30" t="s">
        <v>350</v>
      </c>
      <c r="D70" s="31"/>
      <c r="E70" s="50"/>
      <c r="F70" s="50"/>
      <c r="G70" s="51"/>
      <c r="H70" s="52"/>
    </row>
    <row r="71" spans="1:8" ht="31.5" x14ac:dyDescent="0.25">
      <c r="A71" s="29" t="s">
        <v>207</v>
      </c>
      <c r="B71" s="34" t="s">
        <v>208</v>
      </c>
      <c r="C71" s="30" t="s">
        <v>350</v>
      </c>
      <c r="D71" s="31"/>
      <c r="E71" s="59"/>
      <c r="F71" s="59"/>
      <c r="G71" s="51"/>
      <c r="H71" s="52"/>
    </row>
    <row r="72" spans="1:8" ht="18.75" x14ac:dyDescent="0.25">
      <c r="A72" s="29" t="s">
        <v>209</v>
      </c>
      <c r="B72" s="32" t="s">
        <v>210</v>
      </c>
      <c r="C72" s="30" t="s">
        <v>350</v>
      </c>
      <c r="D72" s="31"/>
      <c r="E72" s="59"/>
      <c r="F72" s="59"/>
      <c r="G72" s="51"/>
      <c r="H72" s="52"/>
    </row>
    <row r="73" spans="1:8" ht="31.5" x14ac:dyDescent="0.25">
      <c r="A73" s="29" t="s">
        <v>211</v>
      </c>
      <c r="B73" s="34" t="s">
        <v>212</v>
      </c>
      <c r="C73" s="30" t="s">
        <v>350</v>
      </c>
      <c r="D73" s="31"/>
      <c r="E73" s="59"/>
      <c r="F73" s="59"/>
      <c r="G73" s="51"/>
      <c r="H73" s="52"/>
    </row>
    <row r="74" spans="1:8" ht="18.75" x14ac:dyDescent="0.25">
      <c r="A74" s="29" t="s">
        <v>213</v>
      </c>
      <c r="B74" s="33" t="s">
        <v>214</v>
      </c>
      <c r="C74" s="30" t="s">
        <v>350</v>
      </c>
      <c r="D74" s="31"/>
      <c r="E74" s="50"/>
      <c r="F74" s="50"/>
      <c r="G74" s="51"/>
      <c r="H74" s="52"/>
    </row>
    <row r="75" spans="1:8" ht="19.5" thickBot="1" x14ac:dyDescent="0.3">
      <c r="A75" s="36" t="s">
        <v>215</v>
      </c>
      <c r="B75" s="60" t="s">
        <v>216</v>
      </c>
      <c r="C75" s="30" t="s">
        <v>350</v>
      </c>
      <c r="D75" s="37"/>
      <c r="E75" s="61"/>
      <c r="F75" s="61"/>
      <c r="G75" s="62"/>
      <c r="H75" s="63"/>
    </row>
    <row r="76" spans="1:8" x14ac:dyDescent="0.25">
      <c r="A76" s="27" t="s">
        <v>244</v>
      </c>
      <c r="B76" s="28" t="s">
        <v>243</v>
      </c>
      <c r="C76" s="64" t="s">
        <v>249</v>
      </c>
      <c r="D76" s="65"/>
      <c r="E76" s="135"/>
      <c r="F76" s="135"/>
      <c r="G76" s="66"/>
      <c r="H76" s="67"/>
    </row>
    <row r="77" spans="1:8" ht="47.25" x14ac:dyDescent="0.25">
      <c r="A77" s="68" t="s">
        <v>294</v>
      </c>
      <c r="B77" s="33" t="s">
        <v>295</v>
      </c>
      <c r="C77" s="30" t="s">
        <v>350</v>
      </c>
      <c r="D77" s="37"/>
      <c r="E77" s="69"/>
      <c r="F77" s="69"/>
      <c r="G77" s="70"/>
      <c r="H77" s="71"/>
    </row>
    <row r="78" spans="1:8" x14ac:dyDescent="0.25">
      <c r="A78" s="68" t="s">
        <v>245</v>
      </c>
      <c r="B78" s="32" t="s">
        <v>296</v>
      </c>
      <c r="C78" s="30" t="s">
        <v>350</v>
      </c>
      <c r="D78" s="37"/>
      <c r="E78" s="69"/>
      <c r="F78" s="69"/>
      <c r="G78" s="70"/>
      <c r="H78" s="71"/>
    </row>
    <row r="79" spans="1:8" ht="31.5" x14ac:dyDescent="0.25">
      <c r="A79" s="68" t="s">
        <v>246</v>
      </c>
      <c r="B79" s="32" t="s">
        <v>297</v>
      </c>
      <c r="C79" s="30" t="s">
        <v>350</v>
      </c>
      <c r="D79" s="37"/>
      <c r="E79" s="69"/>
      <c r="F79" s="69"/>
      <c r="G79" s="70"/>
      <c r="H79" s="71"/>
    </row>
    <row r="80" spans="1:8" x14ac:dyDescent="0.25">
      <c r="A80" s="68" t="s">
        <v>247</v>
      </c>
      <c r="B80" s="32" t="s">
        <v>298</v>
      </c>
      <c r="C80" s="30" t="s">
        <v>350</v>
      </c>
      <c r="D80" s="37"/>
      <c r="E80" s="69"/>
      <c r="F80" s="69"/>
      <c r="G80" s="70"/>
      <c r="H80" s="71"/>
    </row>
    <row r="81" spans="1:8" ht="31.5" x14ac:dyDescent="0.25">
      <c r="A81" s="68" t="s">
        <v>248</v>
      </c>
      <c r="B81" s="33" t="s">
        <v>299</v>
      </c>
      <c r="C81" s="40" t="s">
        <v>249</v>
      </c>
      <c r="D81" s="72"/>
      <c r="E81" s="69"/>
      <c r="F81" s="69"/>
      <c r="G81" s="70"/>
      <c r="H81" s="71"/>
    </row>
    <row r="82" spans="1:8" x14ac:dyDescent="0.25">
      <c r="A82" s="68" t="s">
        <v>300</v>
      </c>
      <c r="B82" s="32" t="s">
        <v>301</v>
      </c>
      <c r="C82" s="30" t="s">
        <v>350</v>
      </c>
      <c r="D82" s="37"/>
      <c r="E82" s="69"/>
      <c r="F82" s="69"/>
      <c r="G82" s="70"/>
      <c r="H82" s="71"/>
    </row>
    <row r="83" spans="1:8" x14ac:dyDescent="0.25">
      <c r="A83" s="68" t="s">
        <v>302</v>
      </c>
      <c r="B83" s="32" t="s">
        <v>303</v>
      </c>
      <c r="C83" s="30" t="s">
        <v>350</v>
      </c>
      <c r="D83" s="37"/>
      <c r="E83" s="69"/>
      <c r="F83" s="69"/>
      <c r="G83" s="70"/>
      <c r="H83" s="71"/>
    </row>
    <row r="84" spans="1:8" ht="16.5" thickBot="1" x14ac:dyDescent="0.3">
      <c r="A84" s="73" t="s">
        <v>304</v>
      </c>
      <c r="B84" s="74" t="s">
        <v>305</v>
      </c>
      <c r="C84" s="38" t="s">
        <v>350</v>
      </c>
      <c r="D84" s="39"/>
      <c r="E84" s="75"/>
      <c r="F84" s="75"/>
      <c r="G84" s="76"/>
      <c r="H84" s="77"/>
    </row>
    <row r="85" spans="1:8" x14ac:dyDescent="0.25">
      <c r="A85" s="78"/>
      <c r="B85" s="79"/>
      <c r="C85" s="80"/>
      <c r="D85" s="80"/>
      <c r="E85" s="81"/>
      <c r="F85" s="81"/>
      <c r="G85" s="82"/>
      <c r="H85" s="82"/>
    </row>
    <row r="86" spans="1:8" x14ac:dyDescent="0.25">
      <c r="A86" s="78"/>
      <c r="B86" s="79"/>
      <c r="C86" s="80"/>
      <c r="D86" s="80"/>
      <c r="E86" s="81"/>
      <c r="F86" s="81"/>
      <c r="G86" s="82"/>
      <c r="H86" s="82"/>
    </row>
    <row r="87" spans="1:8" x14ac:dyDescent="0.25">
      <c r="A87" s="122" t="s">
        <v>306</v>
      </c>
      <c r="B87" s="79"/>
      <c r="C87" s="80"/>
      <c r="D87" s="80"/>
      <c r="E87" s="81"/>
      <c r="F87" s="81"/>
      <c r="G87" s="82"/>
      <c r="H87" s="82"/>
    </row>
    <row r="88" spans="1:8" x14ac:dyDescent="0.25">
      <c r="A88" s="418" t="s">
        <v>307</v>
      </c>
      <c r="B88" s="418"/>
      <c r="C88" s="418"/>
      <c r="D88" s="418"/>
      <c r="E88" s="418"/>
      <c r="F88" s="418"/>
      <c r="G88" s="418"/>
      <c r="H88" s="418"/>
    </row>
    <row r="89" spans="1:8" x14ac:dyDescent="0.25">
      <c r="A89" s="418" t="s">
        <v>308</v>
      </c>
      <c r="B89" s="418"/>
      <c r="C89" s="418"/>
      <c r="D89" s="418"/>
      <c r="E89" s="418"/>
      <c r="F89" s="418"/>
      <c r="G89" s="418"/>
      <c r="H89" s="418"/>
    </row>
    <row r="90" spans="1:8" x14ac:dyDescent="0.25">
      <c r="A90" s="418" t="s">
        <v>309</v>
      </c>
      <c r="B90" s="418"/>
      <c r="C90" s="418"/>
      <c r="D90" s="418"/>
      <c r="E90" s="418"/>
      <c r="F90" s="418"/>
      <c r="G90" s="418"/>
      <c r="H90" s="418"/>
    </row>
    <row r="91" spans="1:8" ht="20.25" customHeight="1" x14ac:dyDescent="0.25">
      <c r="A91" s="419" t="s">
        <v>310</v>
      </c>
      <c r="B91" s="419"/>
      <c r="C91" s="419"/>
      <c r="D91" s="419"/>
      <c r="E91" s="419"/>
      <c r="F91" s="419"/>
      <c r="G91" s="419"/>
      <c r="H91" s="419"/>
    </row>
    <row r="92" spans="1:8" x14ac:dyDescent="0.25">
      <c r="A92" s="404" t="s">
        <v>311</v>
      </c>
      <c r="B92" s="404"/>
      <c r="C92" s="404"/>
      <c r="D92" s="404"/>
      <c r="E92" s="404"/>
      <c r="F92" s="404"/>
      <c r="G92" s="404"/>
      <c r="H92" s="404"/>
    </row>
    <row r="94" spans="1:8" ht="18.75" x14ac:dyDescent="0.3">
      <c r="B94" s="294" t="s">
        <v>413</v>
      </c>
    </row>
  </sheetData>
  <mergeCells count="14">
    <mergeCell ref="F1:H1"/>
    <mergeCell ref="A2:H2"/>
    <mergeCell ref="A92:H92"/>
    <mergeCell ref="A3:A4"/>
    <mergeCell ref="B3:B4"/>
    <mergeCell ref="C3:C4"/>
    <mergeCell ref="D3:E3"/>
    <mergeCell ref="F3:G3"/>
    <mergeCell ref="H3:H4"/>
    <mergeCell ref="A6:B6"/>
    <mergeCell ref="A88:H88"/>
    <mergeCell ref="A89:H89"/>
    <mergeCell ref="A90:H90"/>
    <mergeCell ref="A91:H91"/>
  </mergeCells>
  <pageMargins left="0.23622047244094491" right="0.23622047244094491" top="0.74803149606299213" bottom="0.74803149606299213" header="0.31496062992125984" footer="0.31496062992125984"/>
  <pageSetup paperSize="9" scale="5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10квФ</vt:lpstr>
      <vt:lpstr>11кв истч</vt:lpstr>
      <vt:lpstr>12 Осв</vt:lpstr>
      <vt:lpstr>13квОС</vt:lpstr>
      <vt:lpstr>17квЭт</vt:lpstr>
      <vt:lpstr>18квКпкз</vt:lpstr>
      <vt:lpstr>20квФп </vt:lpstr>
      <vt:lpstr>'10квФ'!Область_печати</vt:lpstr>
      <vt:lpstr>'11кв истч'!Область_печати</vt:lpstr>
      <vt:lpstr>'12 Осв'!Область_печати</vt:lpstr>
      <vt:lpstr>'13квОС'!Область_печати</vt:lpstr>
      <vt:lpstr>'17квЭт'!Область_печати</vt:lpstr>
      <vt:lpstr>'18квКпкз'!Область_печати</vt:lpstr>
      <vt:lpstr>'20квФп 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Kudryashov_YM</dc:creator>
  <cp:lastModifiedBy>User</cp:lastModifiedBy>
  <cp:lastPrinted>2022-02-21T05:30:23Z</cp:lastPrinted>
  <dcterms:created xsi:type="dcterms:W3CDTF">2009-07-27T10:10:26Z</dcterms:created>
  <dcterms:modified xsi:type="dcterms:W3CDTF">2022-02-21T05:30:38Z</dcterms:modified>
</cp:coreProperties>
</file>